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530"/>
  <workbookPr defaultThemeVersion="124226"/>
  <mc:AlternateContent xmlns:mc="http://schemas.openxmlformats.org/markup-compatibility/2006">
    <mc:Choice Requires="x15">
      <x15ac:absPath xmlns:x15ac="http://schemas.microsoft.com/office/spreadsheetml/2010/11/ac" url="\\192.168.1.40\01 affaires\SABRES - MAISON DE MAITRE MARQUEZE\05 DCE\01 Pièces écrites\"/>
    </mc:Choice>
  </mc:AlternateContent>
  <xr:revisionPtr revIDLastSave="0" documentId="13_ncr:1_{A9FF0086-C526-4A4A-8CB6-034B3292EA31}" xr6:coauthVersionLast="47" xr6:coauthVersionMax="47" xr10:uidLastSave="{00000000-0000-0000-0000-000000000000}"/>
  <bookViews>
    <workbookView xWindow="2070" yWindow="795" windowWidth="22695" windowHeight="15135" activeTab="4" xr2:uid="{00000000-000D-0000-FFFF-FFFF00000000}"/>
  </bookViews>
  <sheets>
    <sheet name="Page de présentation" sheetId="1" r:id="rId1"/>
    <sheet name="LOT 1" sheetId="7" r:id="rId2"/>
    <sheet name="LOT 2" sheetId="29" r:id="rId3"/>
    <sheet name="LOT 3" sheetId="30" r:id="rId4"/>
    <sheet name="LOT 4 " sheetId="31" r:id="rId5"/>
  </sheets>
  <definedNames>
    <definedName name="_Toc11231437" localSheetId="1">'LOT 1'!#REF!</definedName>
    <definedName name="_Toc11231462" localSheetId="1">'LOT 1'!#REF!</definedName>
    <definedName name="_Toc11231470" localSheetId="1">'LOT 1'!#REF!</definedName>
    <definedName name="_Toc11231477" localSheetId="1">'LOT 1'!#REF!</definedName>
    <definedName name="_Toc11231478" localSheetId="1">'LOT 1'!#REF!</definedName>
    <definedName name="_Toc11231482" localSheetId="1">'LOT 1'!#REF!</definedName>
    <definedName name="_Toc11231635" localSheetId="2">'LOT 2'!#REF!</definedName>
    <definedName name="_Toc11231635" localSheetId="3">'LOT 3'!#REF!</definedName>
    <definedName name="_Toc11231635" localSheetId="4">'LOT 4 '!#REF!</definedName>
    <definedName name="_Toc11231656" localSheetId="2">'LOT 2'!#REF!</definedName>
    <definedName name="_Toc11231656" localSheetId="3">'LOT 3'!#REF!</definedName>
    <definedName name="_Toc11231656" localSheetId="4">'LOT 4 '!#REF!</definedName>
    <definedName name="_xlnm.Print_Area" localSheetId="1">'LOT 1'!$A$1:$E$91</definedName>
    <definedName name="_xlnm.Print_Area" localSheetId="2">'LOT 2'!$A$1:$E$80</definedName>
    <definedName name="_xlnm.Print_Area" localSheetId="3">'LOT 3'!$A$1:$E$29</definedName>
    <definedName name="_xlnm.Print_Area" localSheetId="4">'LOT 4 '!$A$1:$E$26</definedName>
    <definedName name="_xlnm.Print_Area" localSheetId="0">'Page de présentation'!$A$1:$K$35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4" i="29" l="1"/>
  <c r="E76" i="29" s="1"/>
  <c r="E24" i="29"/>
  <c r="E23" i="29"/>
  <c r="E22" i="29"/>
  <c r="E21" i="29"/>
  <c r="E20" i="29"/>
  <c r="E76" i="7"/>
  <c r="E18" i="29"/>
  <c r="E64" i="29"/>
  <c r="E62" i="29"/>
  <c r="E61" i="29"/>
  <c r="E57" i="29"/>
  <c r="E29" i="7"/>
  <c r="E30" i="7"/>
  <c r="E31" i="7"/>
  <c r="E74" i="7" l="1"/>
  <c r="E73" i="7"/>
  <c r="E72" i="7"/>
  <c r="E53" i="7"/>
  <c r="E52" i="7"/>
  <c r="E60" i="29"/>
  <c r="E69" i="29"/>
  <c r="E71" i="29" s="1"/>
  <c r="E59" i="29"/>
  <c r="E58" i="29"/>
  <c r="E55" i="29"/>
  <c r="E45" i="29"/>
  <c r="E43" i="29"/>
  <c r="E21" i="30"/>
  <c r="E19" i="30"/>
  <c r="E18" i="30"/>
  <c r="E15" i="30"/>
  <c r="E13" i="30"/>
  <c r="E20" i="31"/>
  <c r="E18" i="31"/>
  <c r="E22" i="31"/>
  <c r="E24" i="31" s="1"/>
  <c r="E25" i="31" s="1"/>
  <c r="E26" i="31" s="1"/>
  <c r="E16" i="31"/>
  <c r="E14" i="31"/>
  <c r="E66" i="29" l="1"/>
  <c r="E23" i="30"/>
  <c r="E26" i="30" s="1"/>
  <c r="E52" i="29"/>
  <c r="E27" i="30" l="1"/>
  <c r="E28" i="30" s="1"/>
  <c r="E71" i="7" l="1"/>
  <c r="E38" i="29"/>
  <c r="E36" i="29"/>
  <c r="E35" i="29"/>
  <c r="E34" i="29"/>
  <c r="E32" i="29"/>
  <c r="E27" i="29"/>
  <c r="E65" i="7"/>
  <c r="E26" i="29"/>
  <c r="E17" i="29"/>
  <c r="E16" i="29"/>
  <c r="E15" i="29"/>
  <c r="E13" i="29"/>
  <c r="E83" i="7"/>
  <c r="E82" i="7"/>
  <c r="E81" i="7"/>
  <c r="E80" i="7"/>
  <c r="E64" i="7"/>
  <c r="E63" i="7"/>
  <c r="E62" i="7"/>
  <c r="E59" i="7"/>
  <c r="E58" i="7"/>
  <c r="E57" i="7"/>
  <c r="E56" i="7"/>
  <c r="E51" i="7"/>
  <c r="E50" i="7"/>
  <c r="E44" i="7"/>
  <c r="E43" i="7"/>
  <c r="E41" i="7"/>
  <c r="E40" i="7"/>
  <c r="E34" i="7"/>
  <c r="E33" i="7"/>
  <c r="E28" i="7"/>
  <c r="E27" i="7"/>
  <c r="E26" i="7"/>
  <c r="E25" i="7"/>
  <c r="E18" i="7"/>
  <c r="E17" i="7"/>
  <c r="E19" i="7"/>
  <c r="E16" i="7"/>
  <c r="E15" i="7"/>
  <c r="E14" i="7"/>
  <c r="E13" i="7"/>
  <c r="E29" i="29" l="1"/>
  <c r="E40" i="29"/>
  <c r="E78" i="29" s="1"/>
  <c r="E85" i="7"/>
  <c r="E46" i="7"/>
  <c r="E67" i="7"/>
  <c r="E36" i="7"/>
  <c r="E21" i="7"/>
  <c r="E79" i="29" l="1"/>
  <c r="E80" i="29" s="1"/>
</calcChain>
</file>

<file path=xl/sharedStrings.xml><?xml version="1.0" encoding="utf-8"?>
<sst xmlns="http://schemas.openxmlformats.org/spreadsheetml/2006/main" count="298" uniqueCount="164">
  <si>
    <t>Montant € HT</t>
  </si>
  <si>
    <t>LISTE DES LOTS</t>
  </si>
  <si>
    <t>LOT 01</t>
  </si>
  <si>
    <t>LOT 02</t>
  </si>
  <si>
    <t>Unité</t>
  </si>
  <si>
    <t>Quantité</t>
  </si>
  <si>
    <t>P.U.HT</t>
  </si>
  <si>
    <t>U</t>
  </si>
  <si>
    <t xml:space="preserve">SOUS TOTAL </t>
  </si>
  <si>
    <t>TVA 20,0%</t>
  </si>
  <si>
    <r>
      <rPr>
        <b/>
        <sz val="14"/>
        <color indexed="8"/>
        <rFont val="Arial Narrow"/>
        <family val="2"/>
      </rPr>
      <t>D</t>
    </r>
    <r>
      <rPr>
        <b/>
        <sz val="11"/>
        <color indexed="8"/>
        <rFont val="Arial Narrow"/>
        <family val="2"/>
      </rPr>
      <t>ESCRIPTION DES TRAVAUX</t>
    </r>
    <r>
      <rPr>
        <sz val="11"/>
        <color indexed="8"/>
        <rFont val="Arial Narrow"/>
        <family val="2"/>
      </rPr>
      <t xml:space="preserve"> </t>
    </r>
  </si>
  <si>
    <t>Ens</t>
  </si>
  <si>
    <t>Les quantitatifs fournis dans la Décomposition des Prix Globaux et Forfaitaires ne sont qu'indicatifs afin de permettre à l'entreprise  une meilleure compréhension du projet.                                                                                                                                                                                                                                                                                                        L'entrepreneur doit en vérifier la validité au regard des travaux à exécuter. Il peut proposer des modificatifs afin d'améliorer la qualité de son offre. En cas de modification, le candidat devra adjoindre une note explicative pour chaque nouvelle quantité.                                                                                                                                                                                                                                  Il est cependant rappelé que l'offre reste globale et forfaitaire.</t>
  </si>
  <si>
    <t>CADRE DE DECOMPOSITION DU PRIX GLOBAL ET FORFAITAIRE</t>
  </si>
  <si>
    <t>MACONNERIE - PIERRE DE TAILLE</t>
  </si>
  <si>
    <t>LOT 03</t>
  </si>
  <si>
    <t>LOT N°01 : MACONNERIE - PIERRE DE TAILLE</t>
  </si>
  <si>
    <t xml:space="preserve"> </t>
  </si>
  <si>
    <t>CHARPENTE - COUVERTURE</t>
  </si>
  <si>
    <t>1.2 ECHAFAUDAGES ET PROTECTIONS</t>
  </si>
  <si>
    <t>TOTAL LOT 01 HT</t>
  </si>
  <si>
    <t>TOTAL LOT 01 TTC</t>
  </si>
  <si>
    <t>LOT N°02 : CHARPENTE - COUVERTURE</t>
  </si>
  <si>
    <t>MENUISERIE</t>
  </si>
  <si>
    <t>LOT N°03 : MENUISERIE</t>
  </si>
  <si>
    <t>1.1 INSTALLATIONS DE CHANTIER</t>
  </si>
  <si>
    <t>1.1.2.	Cantonnements de chantier</t>
  </si>
  <si>
    <t>1.1.3.	Panneau de chantier</t>
  </si>
  <si>
    <t>1.1.4.	Installation électrique de chantier</t>
  </si>
  <si>
    <t>1.1.5.	Alimentation en eau de chantier</t>
  </si>
  <si>
    <t>1.1.1.	Constat d'état des lieux</t>
  </si>
  <si>
    <t>1.1.6.	Gestion des déchets</t>
  </si>
  <si>
    <t>1.1.7.	Etudes d'exécution</t>
  </si>
  <si>
    <t>1.2.1.	ECHAFAUDAGES EXTERIEURS</t>
  </si>
  <si>
    <t>1.3 TRAVAUX PREPARATOIRES</t>
  </si>
  <si>
    <t>1.3.1.	PURGES ET DEPOSES</t>
  </si>
  <si>
    <t>1.3.2.	ETAIEMENTS</t>
  </si>
  <si>
    <t>1.3.2.a.	Adaptation d'étaiements</t>
  </si>
  <si>
    <t>2.1.1.	ETUDES D'EXECUTION</t>
  </si>
  <si>
    <t>TOTAL</t>
  </si>
  <si>
    <t>LOT N°04 : PEINTURE</t>
  </si>
  <si>
    <t xml:space="preserve">2.1.2.a.	Vérification de l'ensemble des pièces de bois </t>
  </si>
  <si>
    <t>2.2.1.	ETUDES D'EXECUTION</t>
  </si>
  <si>
    <t>2.2.2.a.	Vérification de l'ensemble des pièces de bois</t>
  </si>
  <si>
    <t>4.1 TRAVAUX DE PEINTURE</t>
  </si>
  <si>
    <t xml:space="preserve">3.1.1.	PLANS D'EXECUTION </t>
  </si>
  <si>
    <t xml:space="preserve">3.1 MENUISERIES EXTERIEURES </t>
  </si>
  <si>
    <t>LOT 04</t>
  </si>
  <si>
    <t>PEINTURE</t>
  </si>
  <si>
    <t>1.2.1.a.	Echafaudages extérieurs de pied de la façade Nord</t>
  </si>
  <si>
    <t>1.2.1.b.	Echafaudages extérieurs de pied de la façade Sud</t>
  </si>
  <si>
    <t>1.2.1.c.		Echafaudages extérieurs de pied de la façade Ouest</t>
  </si>
  <si>
    <t>1.2.1.d.	Echafaudages extérieurs de pied de la façade Est</t>
  </si>
  <si>
    <t>1.2.1.e. Parapluie de protection sur l'ensemble du bâtiment</t>
  </si>
  <si>
    <t>1.2.1.f. Echafaudages intérieurs en combles pour intervention sur la charpente et la souche de cheminée</t>
  </si>
  <si>
    <t>1.2.1.g. Attestation de conformité</t>
  </si>
  <si>
    <t>1.2.2.	PROTECTIONS INTERIEURES</t>
  </si>
  <si>
    <t>1.2.2.a.	Protection des sols</t>
  </si>
  <si>
    <t>1.2.2.b.	Protection du mobilier (mobilier classé "musée de France")</t>
  </si>
  <si>
    <t>1.3.1.a. Brossage du chaulage intérieur et extérieur</t>
  </si>
  <si>
    <t>1.3.1.b. Dépose en démolition de remplissage entre pans de bois (suivant nécessités liées à la restauration de façades à pans de bois)</t>
  </si>
  <si>
    <t>1.3.2.b.	Réalisation d'étaiements des structures pour "redresser" le dévers sur le quart Nord Est de la façade Nord</t>
  </si>
  <si>
    <t>1.4 TRAVAUX DE MACONNERIE EXTERIEURE DE LA FACADE NORD</t>
  </si>
  <si>
    <t>1.4.1.	RESTAURATION DES MACONNERIES DE REMPLISSAGE DU NIVEAU RDC</t>
  </si>
  <si>
    <t>1.4.1.a.	Reprise et complément des maçonneries de remplissage</t>
  </si>
  <si>
    <t>1.4.1.b.	Réfection d'enduit de finition au mortier de chaux</t>
  </si>
  <si>
    <t>1.4.1.c.	Finition par badigeon sur maçonneries de remplissage et pans de bois</t>
  </si>
  <si>
    <t>1.4.1.d.	Réfection des socles de poteaux</t>
  </si>
  <si>
    <t>1.5 TRAVAUX DE MACONNERIE EXTERIEURE DE LA FACADE SUD</t>
  </si>
  <si>
    <t>1.5.1.	RESTAURATION DES MACONNERIES DE REMPLISSAGE DU NIVEAU RDC</t>
  </si>
  <si>
    <t>1.5.1.a.	Reprise et complément des maçonneries de remplissage</t>
  </si>
  <si>
    <t>1.5.1.b.	Réfection d'enduit de finition au mortier de chaux</t>
  </si>
  <si>
    <t>1.5.1.c.	Finition par badigeon sur maçonneries de remplissage et pan de bois</t>
  </si>
  <si>
    <t>1.5.1.d. Réfection en recherche des socles de poteaux</t>
  </si>
  <si>
    <t>1.6.1.	RESTAURATION DES MACONNERIES DE REMPLISSAGE DU NIVEAU RDC</t>
  </si>
  <si>
    <t>1.6.1.b.	Réfection d'enduit de finition au mortier de chaux</t>
  </si>
  <si>
    <t>1.6.1.c.	Finition par badigeon sur maçonneries de remplissage et pan de bois</t>
  </si>
  <si>
    <t>1.6.1.d. Réfection en recherche des socles de poteaux</t>
  </si>
  <si>
    <t>1.6 TRAVAUX DE MACONNERIE EXTERIEURE DE LA FACADE OUEST</t>
  </si>
  <si>
    <t>1.7 TRAVAUX DE MACONNERIE EXTERIEURE DE LA FACADE EST</t>
  </si>
  <si>
    <t>1.7.1.	RESTAURATION DES MACONNERIES DE REMPLISSAGE DU NIVEAU RDC</t>
  </si>
  <si>
    <t>1.7.1.a. Reprise et complément des maçonneries de remplissage</t>
  </si>
  <si>
    <t>1.7.1.b. Réfection d'enduit de finition au mortier de chaux</t>
  </si>
  <si>
    <t>1.7.1.c. Finition par badigeon sur maçonneries de remplissage et pan de bois</t>
  </si>
  <si>
    <t>1.7.1.d. Réfection en recherche des socles de poteaux</t>
  </si>
  <si>
    <t>1.8 TRAVAUX DE MACONNERIE EXTERIEURE DE LA DOUBLE SOUCHE DE CHEMINEE</t>
  </si>
  <si>
    <t>1.8.1.	RESTAURATION DES MACONNERIES DE LA DOUBLE SOUCHE DE CHEMINEE</t>
  </si>
  <si>
    <t>1.8.1.a.	Restauration de la souche maçonnée</t>
  </si>
  <si>
    <t>1.8.1.b.	Réfection d'enduit de finition au mortier de chaux</t>
  </si>
  <si>
    <t>1.8.1.c.	Restauration du solin saillant en partie basse</t>
  </si>
  <si>
    <t>1.8.1.d.	Restauration du conduit intérieur</t>
  </si>
  <si>
    <t xml:space="preserve">2.1 TRAVAUX SUR STRUCTURES A PANS DE BOIS FACADE NORD </t>
  </si>
  <si>
    <t>2.1.2.	RESTAURATION DE STRUCTURE A PANS DE BOIS</t>
  </si>
  <si>
    <t>2.2.2.b.	Restauration en recherche de pièces de bois dégradées (sablières basses (soles), etc.)</t>
  </si>
  <si>
    <t>2.2.2.c.	Restauration de l'ensemble des pièces de la structure à pans de bois</t>
  </si>
  <si>
    <t>2.2.3.a.	Réfection des bases de poteaux</t>
  </si>
  <si>
    <t>2.3.1.	ETUDES D'EXECUTION</t>
  </si>
  <si>
    <t>2.3.2.	RESTAURATION DE LA STRUCTURE A PANS DE BOIS</t>
  </si>
  <si>
    <t>2.3.2.a. Vérification de l'ensemble des pièces de bois</t>
  </si>
  <si>
    <t>2.3.2.b. Restauration en recherche de pièces de bois dégradées (sablières basses (soles), etc.)</t>
  </si>
  <si>
    <t>2.3.2.c. Restauration de l'ensemble des pièces de la structure à pans de bois</t>
  </si>
  <si>
    <t>2.3.3.	REFECTION DE LA PANNE SABLIERE</t>
  </si>
  <si>
    <t>2.3.3.a. Dépose de la panne sablière altérée</t>
  </si>
  <si>
    <t>2.3.3.b. Réfection des bases de poteaux</t>
  </si>
  <si>
    <t>2.4 TRAVAUX SUR STRUCTURES A PANS DE BOIS FACADE EST ET SON PORCHE</t>
  </si>
  <si>
    <t>2.4.1 ETUDES D'EXECUTION</t>
  </si>
  <si>
    <t>2.4.2 RESTAURATION DE STRUCTURE A PANS DE BOIS</t>
  </si>
  <si>
    <t>2.4.2.a. Vérification de l'ensemble des pièces de bois</t>
  </si>
  <si>
    <t>2.4.2.b. Restauration en recherche de pièces de bois dégradées (sablières basses (soles), etc.)</t>
  </si>
  <si>
    <t>2.4.2.d. Restauration des abouts de pannes</t>
  </si>
  <si>
    <t>2.4.2.e. Vieillissement de la panne faîtière moderne</t>
  </si>
  <si>
    <t>2.4.2.f. Rainures garde-coprs auvent</t>
  </si>
  <si>
    <t>2.4.3 REFECTION DES BASES DES POTEAUX</t>
  </si>
  <si>
    <t>2.4.3.a. Réfection des bases de poteaux</t>
  </si>
  <si>
    <t>2.5 TRAVAUX DE ZINGUERIE</t>
  </si>
  <si>
    <t>2.5.1 RESTAURATION DU CHENEAU IMPLANTE EN FACADE OUEST DE LA MAISON DE MAITRE</t>
  </si>
  <si>
    <t>3.1.2.	FACADE NORD</t>
  </si>
  <si>
    <t>3.1.2.a. Restauration des menuiseries extérieures et des volets</t>
  </si>
  <si>
    <t>3.1.3.	FACADE SUD</t>
  </si>
  <si>
    <t>3.1.3.a. Restauration des menuiseries extérieures et des volets</t>
  </si>
  <si>
    <t>4.1.1.	MENUISERIES DE LA FACADE NORD</t>
  </si>
  <si>
    <t>4.1.1.a.	Peinture sur menuiseries bois extérieures restaurées (compris volets)</t>
  </si>
  <si>
    <t>4.1.2.a.	Peinture sur menuiseries bois extérieures restaurées (compris volets)</t>
  </si>
  <si>
    <t>4.1.2.	MENUISERIES DE LA FACADE SUD</t>
  </si>
  <si>
    <t>4.1.3.	MENUISERIES DE LA FACADE EST</t>
  </si>
  <si>
    <t>4.1.3.a.	Peinture sur menuiseries bois extérieures restaurées (compris volets)</t>
  </si>
  <si>
    <t>4.1.4.	MENUISERIES DE LA FACADE OUEST</t>
  </si>
  <si>
    <t>4.1.4.a.	Peinture sur menuiseries bois extérieures restaurées (compris volets)</t>
  </si>
  <si>
    <t>1.6.1.a. Reprise et complément des maçonneries de remplissage</t>
  </si>
  <si>
    <t>2.1.2.b.	Restauration en recherche de pièces de bois dégradées (sablières basses (soles), etc.)</t>
  </si>
  <si>
    <t>2.1.2.c. Restauration de l'ensemble des pièces de la structure à pans de bois</t>
  </si>
  <si>
    <t>2.1.2.d. Reprise du dévers des structures dans la partie Nord-Est</t>
  </si>
  <si>
    <t>2.2 TRAVAUX SUR STRUCTURES A PANS DE BOIS FACADE SUD</t>
  </si>
  <si>
    <t>2.2.2.	RESTAURATION DE STRUCTURE A PANS DE BOIS</t>
  </si>
  <si>
    <t>2.2.3.	REFECTION DES BASES DES POTEAUX</t>
  </si>
  <si>
    <t>2.3 TRAVAUX SUR STRUCTURES A PANS DE BOIS FACADE OUEST</t>
  </si>
  <si>
    <t>2.4.2.c. Restauration de liens latéraux</t>
  </si>
  <si>
    <t>Restauration extérieure de la maison de maître</t>
  </si>
  <si>
    <t>SABRES - ECOMUSEE DE MARQUEZE</t>
  </si>
  <si>
    <t xml:space="preserve">  ECOMUSEE DE MARQUEZE</t>
  </si>
  <si>
    <t xml:space="preserve"> SABRES</t>
  </si>
  <si>
    <t>TOTAL LOT 02 HT</t>
  </si>
  <si>
    <t>TOTAL LOT 03 HT</t>
  </si>
  <si>
    <t>TOTAL LOT 03 TTC</t>
  </si>
  <si>
    <t>TOTAL LOT 02 TTC</t>
  </si>
  <si>
    <t>TOTAL LOT 04 HT</t>
  </si>
  <si>
    <t>TOTAL LOT 04 TTC</t>
  </si>
  <si>
    <t>2.1.3.	Traitement antiparasitaire</t>
  </si>
  <si>
    <t>2.1.3.a. Dianostic anti parasitaire de la charpente</t>
  </si>
  <si>
    <t>2.1.3.b. Provision pour traitement préventif et curatif de charpente</t>
  </si>
  <si>
    <t>2.1.4.	REFECTION DE LA PANNE SABLIERE</t>
  </si>
  <si>
    <t>2.1.4.a. Dépose de la panne sablière altérée</t>
  </si>
  <si>
    <t>2.1.4.b. Réfection des bases de poteaux</t>
  </si>
  <si>
    <t>2.1.3.c. Restauration en recherche des pièces de bois dégradées</t>
  </si>
  <si>
    <t>2.1.3.d. Restauration de l'ensemble des pièces de la structure à pans de bois</t>
  </si>
  <si>
    <t>2.1.3.e. Reprise du dévers des structures dans la partie Nord-Est</t>
  </si>
  <si>
    <t>3.1.4.	FACADE OUEST</t>
  </si>
  <si>
    <t>3.1.4.a. Restauration des menuiseries extérieures et des volets</t>
  </si>
  <si>
    <t>3.1.5.	FACADE EST ET AUVENT</t>
  </si>
  <si>
    <t>3.1.5.a. Restauration des menuiseries extérieures et des volets</t>
  </si>
  <si>
    <t>2.6 TRAVAUX DE COUVERTURE</t>
  </si>
  <si>
    <t>2.6.1 REFECTION A L'IDENTIQUE DE LA COUVERTURE</t>
  </si>
  <si>
    <r>
      <t xml:space="preserve">DPGF - </t>
    </r>
    <r>
      <rPr>
        <b/>
        <sz val="20"/>
        <color rgb="FFFF0000"/>
        <rFont val="Arial Narrow"/>
        <family val="2"/>
      </rPr>
      <t>INDICE 2</t>
    </r>
  </si>
  <si>
    <t>Janvier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</si>
</sst>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36" x14ac:knownFonts="1">
    <font>
      <sz val="11"/>
      <color theme="1"/>
      <name val="Calibri"/>
      <family val="2"/>
      <scheme val="minor"/>
    </font>
    <font>
      <sz val="8"/>
      <name val="Calibri"/>
      <family val="2"/>
    </font>
    <font>
      <b/>
      <sz val="14"/>
      <color indexed="8"/>
      <name val="Arial Narrow"/>
      <family val="2"/>
    </font>
    <font>
      <b/>
      <sz val="18"/>
      <color indexed="8"/>
      <name val="Arial Narrow"/>
      <family val="2"/>
    </font>
    <font>
      <b/>
      <sz val="12"/>
      <color indexed="8"/>
      <name val="Arial Narrow"/>
      <family val="2"/>
    </font>
    <font>
      <sz val="12"/>
      <color indexed="8"/>
      <name val="Arial Narrow"/>
      <family val="2"/>
    </font>
    <font>
      <sz val="11"/>
      <color indexed="8"/>
      <name val="Arial Narrow"/>
      <family val="2"/>
    </font>
    <font>
      <sz val="14"/>
      <color indexed="8"/>
      <name val="Arial Narrow"/>
      <family val="2"/>
    </font>
    <font>
      <b/>
      <sz val="11"/>
      <color indexed="8"/>
      <name val="Arial Narrow"/>
      <family val="2"/>
    </font>
    <font>
      <sz val="9"/>
      <color indexed="8"/>
      <name val="Arial Narrow"/>
      <family val="2"/>
    </font>
    <font>
      <i/>
      <sz val="8"/>
      <color indexed="8"/>
      <name val="Arial Narrow"/>
      <family val="2"/>
    </font>
    <font>
      <b/>
      <i/>
      <sz val="10"/>
      <color indexed="8"/>
      <name val="Arial Narrow"/>
      <family val="2"/>
    </font>
    <font>
      <b/>
      <sz val="10"/>
      <color indexed="8"/>
      <name val="Arial Narrow"/>
      <family val="2"/>
    </font>
    <font>
      <b/>
      <sz val="8"/>
      <color indexed="8"/>
      <name val="Arial Narrow"/>
      <family val="2"/>
    </font>
    <font>
      <sz val="11"/>
      <color theme="1"/>
      <name val="Arial Narrow"/>
      <family val="2"/>
    </font>
    <font>
      <b/>
      <sz val="20"/>
      <color theme="1"/>
      <name val="Arial Narrow"/>
      <family val="2"/>
    </font>
    <font>
      <sz val="20"/>
      <color theme="1"/>
      <name val="Arial Narrow"/>
      <family val="2"/>
    </font>
    <font>
      <b/>
      <sz val="16"/>
      <color theme="1"/>
      <name val="Arial Narrow"/>
      <family val="2"/>
    </font>
    <font>
      <b/>
      <sz val="12"/>
      <color theme="1"/>
      <name val="Arial Narrow"/>
      <family val="2"/>
    </font>
    <font>
      <u/>
      <sz val="10"/>
      <color indexed="8"/>
      <name val="Arial Narrow"/>
      <family val="2"/>
    </font>
    <font>
      <u/>
      <sz val="14"/>
      <color indexed="8"/>
      <name val="Arial Narrow"/>
      <family val="2"/>
    </font>
    <font>
      <sz val="8"/>
      <name val="Calibri"/>
      <family val="2"/>
      <scheme val="minor"/>
    </font>
    <font>
      <b/>
      <sz val="14"/>
      <color rgb="FF000000"/>
      <name val="Arial Narrow"/>
      <family val="2"/>
    </font>
    <font>
      <i/>
      <sz val="14"/>
      <color rgb="FF000000"/>
      <name val="Arial Narrow"/>
      <family val="2"/>
    </font>
    <font>
      <sz val="11"/>
      <color rgb="FFFF0000"/>
      <name val="Arial Narrow"/>
      <family val="2"/>
    </font>
    <font>
      <sz val="9"/>
      <color rgb="FFFF0000"/>
      <name val="Arial Narrow"/>
      <family val="2"/>
    </font>
    <font>
      <i/>
      <sz val="8"/>
      <color rgb="FFFF0000"/>
      <name val="Arial Narrow"/>
      <family val="2"/>
    </font>
    <font>
      <b/>
      <sz val="12"/>
      <color rgb="FFFF0000"/>
      <name val="Arial Narrow"/>
      <family val="2"/>
    </font>
    <font>
      <sz val="9"/>
      <name val="Arial Narrow"/>
      <family val="2"/>
    </font>
    <font>
      <b/>
      <i/>
      <sz val="10"/>
      <name val="Arial Narrow"/>
      <family val="2"/>
    </font>
    <font>
      <b/>
      <sz val="10"/>
      <name val="Arial Narrow"/>
      <family val="2"/>
    </font>
    <font>
      <i/>
      <sz val="8"/>
      <name val="Arial Narrow"/>
      <family val="2"/>
    </font>
    <font>
      <sz val="11"/>
      <name val="Arial Narrow"/>
      <family val="2"/>
    </font>
    <font>
      <b/>
      <sz val="12"/>
      <name val="Arial Narrow"/>
      <family val="2"/>
    </font>
    <font>
      <sz val="9"/>
      <color theme="1"/>
      <name val="Arial Narrow"/>
      <family val="2"/>
    </font>
    <font>
      <b/>
      <sz val="20"/>
      <color rgb="FFFF0000"/>
      <name val="Arial Narrow"/>
      <family val="2"/>
    </font>
  </fonts>
  <fills count="2">
    <fill>
      <patternFill patternType="none"/>
    </fill>
    <fill>
      <patternFill patternType="gray125"/>
    </fill>
  </fills>
  <borders count="24">
    <border>
      <left/>
      <right/>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medium">
        <color indexed="64"/>
      </right>
      <top style="medium">
        <color indexed="64"/>
      </top>
      <bottom/>
      <diagonal/>
    </border>
    <border>
      <left style="thin">
        <color indexed="64"/>
      </left>
      <right/>
      <top/>
      <bottom/>
      <diagonal/>
    </border>
    <border>
      <left/>
      <right style="medium">
        <color indexed="64"/>
      </right>
      <top/>
      <bottom style="medium">
        <color indexed="64"/>
      </bottom>
      <diagonal/>
    </border>
  </borders>
  <cellStyleXfs count="1">
    <xf numFmtId="0" fontId="0" fillId="0" borderId="0"/>
  </cellStyleXfs>
  <cellXfs count="145">
    <xf numFmtId="0" fontId="0" fillId="0" borderId="0" xfId="0"/>
    <xf numFmtId="0" fontId="14" fillId="0" borderId="0" xfId="0" applyFont="1"/>
    <xf numFmtId="0" fontId="6" fillId="0" borderId="0" xfId="0" applyFont="1"/>
    <xf numFmtId="0" fontId="6" fillId="0" borderId="5" xfId="0" applyFont="1" applyBorder="1"/>
    <xf numFmtId="0" fontId="9" fillId="0" borderId="5" xfId="0" applyFont="1" applyBorder="1" applyAlignment="1">
      <alignment horizontal="center" vertical="center"/>
    </xf>
    <xf numFmtId="2" fontId="9" fillId="0" borderId="5" xfId="0" applyNumberFormat="1" applyFont="1" applyBorder="1" applyAlignment="1">
      <alignment horizontal="center" vertical="center" wrapText="1"/>
    </xf>
    <xf numFmtId="0" fontId="9" fillId="0" borderId="5" xfId="0" applyFont="1" applyBorder="1" applyAlignment="1">
      <alignment horizontal="center" vertical="center" wrapText="1"/>
    </xf>
    <xf numFmtId="4" fontId="9" fillId="0" borderId="5" xfId="0" applyNumberFormat="1" applyFont="1" applyBorder="1" applyAlignment="1">
      <alignment horizontal="center" vertical="center" wrapText="1"/>
    </xf>
    <xf numFmtId="0" fontId="10" fillId="0" borderId="6" xfId="0" applyFont="1" applyBorder="1" applyAlignment="1">
      <alignment horizontal="left" vertical="center" wrapText="1" indent="8"/>
    </xf>
    <xf numFmtId="2" fontId="10" fillId="0" borderId="7" xfId="0" applyNumberFormat="1" applyFont="1" applyBorder="1" applyAlignment="1">
      <alignment horizontal="center" vertical="center" wrapText="1"/>
    </xf>
    <xf numFmtId="0" fontId="10" fillId="0" borderId="7" xfId="0" applyFont="1" applyBorder="1" applyAlignment="1">
      <alignment horizontal="center" vertical="center" wrapText="1"/>
    </xf>
    <xf numFmtId="4" fontId="10" fillId="0" borderId="7" xfId="0" applyNumberFormat="1" applyFont="1" applyBorder="1" applyAlignment="1">
      <alignment horizontal="center" vertical="center" wrapText="1"/>
    </xf>
    <xf numFmtId="0" fontId="9" fillId="0" borderId="5" xfId="0" applyFont="1" applyBorder="1" applyAlignment="1">
      <alignment horizontal="left" vertical="center" wrapText="1" indent="2"/>
    </xf>
    <xf numFmtId="0" fontId="5" fillId="0" borderId="0" xfId="0" applyFont="1" applyAlignment="1">
      <alignment horizontal="left" vertical="center" wrapText="1"/>
    </xf>
    <xf numFmtId="0" fontId="4" fillId="0" borderId="0" xfId="0" applyFont="1" applyAlignment="1">
      <alignment horizontal="left" vertical="center" wrapText="1"/>
    </xf>
    <xf numFmtId="0" fontId="2" fillId="0" borderId="0" xfId="0" applyFont="1" applyAlignment="1">
      <alignment horizontal="center"/>
    </xf>
    <xf numFmtId="0" fontId="2" fillId="0" borderId="0" xfId="0" applyFont="1" applyAlignment="1">
      <alignment horizontal="left" vertical="center"/>
    </xf>
    <xf numFmtId="0" fontId="5" fillId="0" borderId="0" xfId="0" applyFont="1" applyAlignment="1">
      <alignment vertical="center" wrapText="1"/>
    </xf>
    <xf numFmtId="0" fontId="6" fillId="0" borderId="0" xfId="0" applyFont="1" applyAlignment="1">
      <alignment vertical="center"/>
    </xf>
    <xf numFmtId="164" fontId="9" fillId="0" borderId="5" xfId="0" applyNumberFormat="1" applyFont="1" applyBorder="1" applyAlignment="1">
      <alignment horizontal="right" vertical="center" wrapText="1"/>
    </xf>
    <xf numFmtId="0" fontId="6" fillId="0" borderId="18" xfId="0" applyFont="1" applyBorder="1"/>
    <xf numFmtId="0" fontId="7" fillId="0" borderId="7" xfId="0" applyFont="1" applyBorder="1" applyAlignment="1">
      <alignment horizontal="center" vertical="center"/>
    </xf>
    <xf numFmtId="0" fontId="19" fillId="0" borderId="22" xfId="0" applyFont="1" applyBorder="1" applyAlignment="1">
      <alignment horizontal="left" vertical="center"/>
    </xf>
    <xf numFmtId="0" fontId="6" fillId="0" borderId="7" xfId="0" applyFont="1" applyBorder="1"/>
    <xf numFmtId="0" fontId="7" fillId="0" borderId="11" xfId="0" applyFont="1" applyBorder="1" applyAlignment="1">
      <alignment horizontal="center" vertical="center"/>
    </xf>
    <xf numFmtId="0" fontId="9" fillId="0" borderId="5" xfId="0" applyFont="1" applyBorder="1" applyAlignment="1">
      <alignment horizontal="left" vertical="center" wrapText="1" indent="3"/>
    </xf>
    <xf numFmtId="0" fontId="26" fillId="0" borderId="6" xfId="0" applyFont="1" applyBorder="1" applyAlignment="1">
      <alignment horizontal="left" vertical="center" wrapText="1" indent="8"/>
    </xf>
    <xf numFmtId="2" fontId="26" fillId="0" borderId="7" xfId="0" applyNumberFormat="1" applyFont="1" applyBorder="1" applyAlignment="1">
      <alignment horizontal="center" vertical="center" wrapText="1"/>
    </xf>
    <xf numFmtId="0" fontId="26" fillId="0" borderId="7" xfId="0" applyFont="1" applyBorder="1" applyAlignment="1">
      <alignment horizontal="center" vertical="center" wrapText="1"/>
    </xf>
    <xf numFmtId="4" fontId="26" fillId="0" borderId="7" xfId="0" applyNumberFormat="1" applyFont="1" applyBorder="1" applyAlignment="1">
      <alignment horizontal="center" vertical="center" wrapText="1"/>
    </xf>
    <xf numFmtId="4" fontId="26" fillId="0" borderId="8" xfId="0" applyNumberFormat="1" applyFont="1" applyBorder="1" applyAlignment="1">
      <alignment horizontal="center" vertical="center" wrapText="1"/>
    </xf>
    <xf numFmtId="0" fontId="24" fillId="0" borderId="0" xfId="0" applyFont="1"/>
    <xf numFmtId="0" fontId="2" fillId="0" borderId="0" xfId="0" applyFont="1" applyAlignment="1">
      <alignment horizontal="center" vertical="center" wrapText="1"/>
    </xf>
    <xf numFmtId="0" fontId="7" fillId="0" borderId="0" xfId="0" applyFont="1" applyAlignment="1">
      <alignment horizontal="center" vertical="center" wrapText="1"/>
    </xf>
    <xf numFmtId="0" fontId="28" fillId="0" borderId="5" xfId="0" applyFont="1" applyBorder="1" applyAlignment="1">
      <alignment horizontal="left" vertical="center" wrapText="1" indent="2"/>
    </xf>
    <xf numFmtId="2" fontId="28" fillId="0" borderId="5" xfId="0" applyNumberFormat="1" applyFont="1" applyBorder="1" applyAlignment="1">
      <alignment horizontal="center" vertical="center" wrapText="1"/>
    </xf>
    <xf numFmtId="0" fontId="28" fillId="0" borderId="5" xfId="0" applyFont="1" applyBorder="1" applyAlignment="1">
      <alignment horizontal="center" vertical="center" wrapText="1"/>
    </xf>
    <xf numFmtId="4" fontId="28" fillId="0" borderId="5" xfId="0" applyNumberFormat="1" applyFont="1" applyBorder="1" applyAlignment="1">
      <alignment horizontal="center" vertical="center" wrapText="1"/>
    </xf>
    <xf numFmtId="0" fontId="28" fillId="0" borderId="5" xfId="0" applyFont="1" applyBorder="1" applyAlignment="1">
      <alignment horizontal="left" vertical="center" wrapText="1" indent="3"/>
    </xf>
    <xf numFmtId="164" fontId="30" fillId="0" borderId="5" xfId="0" applyNumberFormat="1" applyFont="1" applyBorder="1" applyAlignment="1">
      <alignment horizontal="right" vertical="center"/>
    </xf>
    <xf numFmtId="0" fontId="31" fillId="0" borderId="6" xfId="0" applyFont="1" applyBorder="1" applyAlignment="1">
      <alignment horizontal="left" vertical="center" wrapText="1" indent="8"/>
    </xf>
    <xf numFmtId="2" fontId="31" fillId="0" borderId="7" xfId="0" applyNumberFormat="1" applyFont="1" applyBorder="1" applyAlignment="1">
      <alignment horizontal="center" vertical="center" wrapText="1"/>
    </xf>
    <xf numFmtId="0" fontId="31" fillId="0" borderId="7" xfId="0" applyFont="1" applyBorder="1" applyAlignment="1">
      <alignment horizontal="center" vertical="center" wrapText="1"/>
    </xf>
    <xf numFmtId="4" fontId="31" fillId="0" borderId="7" xfId="0" applyNumberFormat="1" applyFont="1" applyBorder="1" applyAlignment="1">
      <alignment horizontal="center" vertical="center" wrapText="1"/>
    </xf>
    <xf numFmtId="4" fontId="31" fillId="0" borderId="8" xfId="0" applyNumberFormat="1" applyFont="1" applyBorder="1" applyAlignment="1">
      <alignment horizontal="center" vertical="center" wrapText="1"/>
    </xf>
    <xf numFmtId="0" fontId="30" fillId="0" borderId="6" xfId="0" applyFont="1" applyBorder="1" applyAlignment="1">
      <alignment horizontal="left" vertical="center" wrapText="1" indent="1"/>
    </xf>
    <xf numFmtId="0" fontId="30" fillId="0" borderId="7" xfId="0" applyFont="1" applyBorder="1" applyAlignment="1">
      <alignment horizontal="left" vertical="center" wrapText="1" indent="1"/>
    </xf>
    <xf numFmtId="0" fontId="30" fillId="0" borderId="8" xfId="0" applyFont="1" applyBorder="1" applyAlignment="1">
      <alignment horizontal="left" vertical="center" wrapText="1" indent="1"/>
    </xf>
    <xf numFmtId="164" fontId="28" fillId="0" borderId="5" xfId="0" applyNumberFormat="1" applyFont="1" applyBorder="1" applyAlignment="1">
      <alignment horizontal="right" vertical="center" wrapText="1"/>
    </xf>
    <xf numFmtId="4" fontId="28" fillId="0" borderId="8" xfId="0" applyNumberFormat="1" applyFont="1" applyBorder="1" applyAlignment="1">
      <alignment horizontal="center" vertical="center" wrapText="1"/>
    </xf>
    <xf numFmtId="0" fontId="7" fillId="0" borderId="3" xfId="0" applyFont="1" applyBorder="1" applyAlignment="1">
      <alignment horizontal="center" vertical="center"/>
    </xf>
    <xf numFmtId="0" fontId="28" fillId="0" borderId="6" xfId="0" applyFont="1" applyBorder="1" applyAlignment="1">
      <alignment horizontal="left" vertical="center" wrapText="1" indent="3"/>
    </xf>
    <xf numFmtId="0" fontId="28" fillId="0" borderId="7" xfId="0" applyFont="1" applyBorder="1" applyAlignment="1">
      <alignment horizontal="center" vertical="center" wrapText="1"/>
    </xf>
    <xf numFmtId="2" fontId="25" fillId="0" borderId="7" xfId="0" applyNumberFormat="1" applyFont="1" applyBorder="1" applyAlignment="1">
      <alignment horizontal="center" vertical="center" wrapText="1"/>
    </xf>
    <xf numFmtId="0" fontId="7" fillId="0" borderId="0" xfId="0" applyFont="1" applyAlignment="1">
      <alignment horizontal="center" vertical="center"/>
    </xf>
    <xf numFmtId="0" fontId="32" fillId="0" borderId="5" xfId="0" applyFont="1" applyBorder="1"/>
    <xf numFmtId="0" fontId="28" fillId="0" borderId="5" xfId="0" applyFont="1" applyBorder="1" applyAlignment="1">
      <alignment horizontal="center" vertical="center"/>
    </xf>
    <xf numFmtId="4" fontId="28" fillId="0" borderId="9" xfId="0" applyNumberFormat="1" applyFont="1" applyBorder="1" applyAlignment="1">
      <alignment horizontal="center" vertical="center" wrapText="1"/>
    </xf>
    <xf numFmtId="0" fontId="29" fillId="0" borderId="0" xfId="0" applyFont="1" applyAlignment="1">
      <alignment horizontal="right" vertical="center"/>
    </xf>
    <xf numFmtId="164" fontId="30" fillId="0" borderId="0" xfId="0" applyNumberFormat="1" applyFont="1" applyAlignment="1">
      <alignment horizontal="right" vertical="center"/>
    </xf>
    <xf numFmtId="0" fontId="27" fillId="0" borderId="0" xfId="0" applyFont="1" applyAlignment="1">
      <alignment vertical="center"/>
    </xf>
    <xf numFmtId="0" fontId="30" fillId="0" borderId="6" xfId="0" applyFont="1" applyBorder="1" applyAlignment="1">
      <alignment vertical="center" wrapText="1"/>
    </xf>
    <xf numFmtId="0" fontId="30" fillId="0" borderId="7" xfId="0" applyFont="1" applyBorder="1" applyAlignment="1">
      <alignment vertical="center" wrapText="1"/>
    </xf>
    <xf numFmtId="4" fontId="28" fillId="0" borderId="7" xfId="0" applyNumberFormat="1" applyFont="1" applyBorder="1" applyAlignment="1">
      <alignment horizontal="center" vertical="center" wrapText="1"/>
    </xf>
    <xf numFmtId="164" fontId="12" fillId="0" borderId="5" xfId="0" applyNumberFormat="1" applyFont="1" applyBorder="1" applyAlignment="1">
      <alignment horizontal="right" vertical="center"/>
    </xf>
    <xf numFmtId="4" fontId="10" fillId="0" borderId="8" xfId="0" applyNumberFormat="1" applyFont="1" applyBorder="1" applyAlignment="1">
      <alignment horizontal="center" vertical="center" wrapText="1"/>
    </xf>
    <xf numFmtId="0" fontId="29" fillId="0" borderId="6" xfId="0" applyFont="1" applyBorder="1" applyAlignment="1">
      <alignment horizontal="right" vertical="center"/>
    </xf>
    <xf numFmtId="0" fontId="29" fillId="0" borderId="7" xfId="0" applyFont="1" applyBorder="1" applyAlignment="1">
      <alignment horizontal="right" vertical="center"/>
    </xf>
    <xf numFmtId="0" fontId="34" fillId="0" borderId="5" xfId="0" applyFont="1" applyBorder="1" applyAlignment="1">
      <alignment horizontal="left" vertical="center" wrapText="1" indent="3"/>
    </xf>
    <xf numFmtId="164" fontId="28" fillId="0" borderId="8" xfId="0" applyNumberFormat="1" applyFont="1" applyBorder="1" applyAlignment="1">
      <alignment horizontal="right" vertical="center" wrapText="1"/>
    </xf>
    <xf numFmtId="0" fontId="30" fillId="0" borderId="8" xfId="0" applyFont="1" applyBorder="1" applyAlignment="1">
      <alignment vertical="center" wrapText="1"/>
    </xf>
    <xf numFmtId="164" fontId="30" fillId="0" borderId="18" xfId="0" applyNumberFormat="1" applyFont="1" applyBorder="1" applyAlignment="1">
      <alignment horizontal="right" vertical="center"/>
    </xf>
    <xf numFmtId="0" fontId="14" fillId="0" borderId="5" xfId="0" applyFont="1" applyBorder="1"/>
    <xf numFmtId="4" fontId="31" fillId="0" borderId="4" xfId="0" applyNumberFormat="1" applyFont="1" applyBorder="1" applyAlignment="1">
      <alignment horizontal="center" vertical="center" wrapText="1"/>
    </xf>
    <xf numFmtId="164" fontId="30" fillId="0" borderId="8" xfId="0" applyNumberFormat="1" applyFont="1" applyBorder="1" applyAlignment="1">
      <alignment horizontal="right" vertical="center"/>
    </xf>
    <xf numFmtId="164" fontId="30" fillId="0" borderId="4" xfId="0" applyNumberFormat="1" applyFont="1" applyBorder="1" applyAlignment="1">
      <alignment horizontal="right" vertical="center"/>
    </xf>
    <xf numFmtId="0" fontId="14" fillId="0" borderId="22" xfId="0" applyFont="1" applyBorder="1"/>
    <xf numFmtId="0" fontId="32" fillId="0" borderId="8" xfId="0" applyFont="1" applyBorder="1"/>
    <xf numFmtId="0" fontId="5" fillId="0" borderId="0" xfId="0" applyFont="1" applyAlignment="1">
      <alignment horizontal="center" vertical="center" wrapText="1"/>
    </xf>
    <xf numFmtId="0" fontId="5" fillId="0" borderId="0" xfId="0" applyFont="1" applyAlignment="1">
      <alignment horizontal="left" vertical="center" wrapText="1"/>
    </xf>
    <xf numFmtId="0" fontId="2" fillId="0" borderId="0" xfId="0" applyFont="1" applyAlignment="1">
      <alignment horizontal="left" vertical="center"/>
    </xf>
    <xf numFmtId="0" fontId="2" fillId="0" borderId="0" xfId="0" applyFont="1" applyAlignment="1">
      <alignment horizontal="center"/>
    </xf>
    <xf numFmtId="0" fontId="15" fillId="0" borderId="0" xfId="0" applyFont="1" applyAlignment="1">
      <alignment horizontal="center" vertical="center"/>
    </xf>
    <xf numFmtId="0" fontId="16" fillId="0" borderId="0" xfId="0" applyFont="1" applyAlignment="1">
      <alignment horizontal="center" vertical="center"/>
    </xf>
    <xf numFmtId="14" fontId="14" fillId="0" borderId="0" xfId="0" applyNumberFormat="1" applyFont="1" applyAlignment="1">
      <alignment horizontal="center" vertical="center"/>
    </xf>
    <xf numFmtId="49" fontId="18" fillId="0" borderId="0" xfId="0" applyNumberFormat="1" applyFont="1" applyAlignment="1">
      <alignment horizontal="center" vertical="center"/>
    </xf>
    <xf numFmtId="0" fontId="3" fillId="0" borderId="13" xfId="0" applyFont="1" applyBorder="1" applyAlignment="1">
      <alignment horizontal="center" vertical="center"/>
    </xf>
    <xf numFmtId="0" fontId="3" fillId="0" borderId="14" xfId="0" applyFont="1" applyBorder="1" applyAlignment="1">
      <alignment horizontal="center" vertical="center"/>
    </xf>
    <xf numFmtId="0" fontId="3" fillId="0" borderId="21" xfId="0" applyFont="1" applyBorder="1" applyAlignment="1">
      <alignment horizontal="center" vertical="center"/>
    </xf>
    <xf numFmtId="0" fontId="3" fillId="0" borderId="15" xfId="0" applyFont="1" applyBorder="1" applyAlignment="1">
      <alignment horizontal="center" vertical="center"/>
    </xf>
    <xf numFmtId="0" fontId="3" fillId="0" borderId="0" xfId="0" applyFont="1" applyAlignment="1">
      <alignment horizontal="center" vertical="center"/>
    </xf>
    <xf numFmtId="0" fontId="3" fillId="0" borderId="1" xfId="0" applyFont="1" applyBorder="1" applyAlignment="1">
      <alignment horizontal="center" vertical="center"/>
    </xf>
    <xf numFmtId="0" fontId="2" fillId="0" borderId="10"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22" xfId="0" applyFont="1" applyBorder="1" applyAlignment="1">
      <alignment horizontal="center" vertical="center"/>
    </xf>
    <xf numFmtId="0" fontId="2" fillId="0" borderId="0" xfId="0" applyFont="1" applyAlignment="1">
      <alignment horizontal="center" vertical="center"/>
    </xf>
    <xf numFmtId="0" fontId="2" fillId="0" borderId="18"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2" fillId="0" borderId="15" xfId="0" applyFont="1" applyBorder="1" applyAlignment="1">
      <alignment horizontal="center" vertical="center" wrapText="1"/>
    </xf>
    <xf numFmtId="0" fontId="2" fillId="0" borderId="1" xfId="0" applyFont="1" applyBorder="1" applyAlignment="1">
      <alignment horizontal="center" vertical="center"/>
    </xf>
    <xf numFmtId="0" fontId="17" fillId="0" borderId="0" xfId="0" applyFont="1" applyAlignment="1">
      <alignment horizontal="center" vertical="center"/>
    </xf>
    <xf numFmtId="0" fontId="23"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3" xfId="0" applyFont="1" applyBorder="1" applyAlignment="1">
      <alignment horizontal="center" vertical="center" wrapText="1"/>
    </xf>
    <xf numFmtId="0" fontId="20" fillId="0" borderId="10" xfId="0" applyFont="1" applyBorder="1" applyAlignment="1">
      <alignment horizontal="center" vertical="center"/>
    </xf>
    <xf numFmtId="0" fontId="20" fillId="0" borderId="11" xfId="0" applyFont="1" applyBorder="1" applyAlignment="1">
      <alignment horizontal="center" vertical="center"/>
    </xf>
    <xf numFmtId="0" fontId="20" fillId="0" borderId="12" xfId="0" applyFont="1" applyBorder="1" applyAlignment="1">
      <alignment horizontal="center" vertical="center"/>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1" fillId="0" borderId="6" xfId="0" applyFont="1" applyBorder="1" applyAlignment="1">
      <alignment horizontal="right" vertical="center"/>
    </xf>
    <xf numFmtId="0" fontId="11" fillId="0" borderId="7" xfId="0" applyFont="1" applyBorder="1" applyAlignment="1">
      <alignment horizontal="right" vertical="center"/>
    </xf>
    <xf numFmtId="0" fontId="11" fillId="0" borderId="8" xfId="0" applyFont="1" applyBorder="1" applyAlignment="1">
      <alignment horizontal="right" vertical="center"/>
    </xf>
    <xf numFmtId="0" fontId="12" fillId="0" borderId="6" xfId="0" applyFont="1" applyBorder="1" applyAlignment="1">
      <alignment horizontal="left" vertical="center" wrapText="1" indent="1"/>
    </xf>
    <xf numFmtId="0" fontId="12" fillId="0" borderId="7" xfId="0" applyFont="1" applyBorder="1" applyAlignment="1">
      <alignment horizontal="left" vertical="center" wrapText="1" indent="1"/>
    </xf>
    <xf numFmtId="0" fontId="12" fillId="0" borderId="8" xfId="0" applyFont="1" applyBorder="1" applyAlignment="1">
      <alignment horizontal="left" vertical="center" wrapText="1" indent="1"/>
    </xf>
    <xf numFmtId="0" fontId="7" fillId="0" borderId="2" xfId="0" applyFont="1" applyBorder="1" applyAlignment="1">
      <alignment horizontal="center" vertical="center"/>
    </xf>
    <xf numFmtId="0" fontId="7" fillId="0" borderId="3" xfId="0" applyFont="1" applyBorder="1" applyAlignment="1">
      <alignment horizontal="center" vertical="center"/>
    </xf>
    <xf numFmtId="0" fontId="7" fillId="0" borderId="4"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12" fillId="0" borderId="5" xfId="0" applyFont="1" applyBorder="1" applyAlignment="1">
      <alignment horizontal="left" vertical="center" wrapText="1" indent="1"/>
    </xf>
    <xf numFmtId="0" fontId="30" fillId="0" borderId="7" xfId="0" applyFont="1" applyBorder="1" applyAlignment="1">
      <alignment horizontal="right" vertical="center"/>
    </xf>
    <xf numFmtId="0" fontId="30" fillId="0" borderId="8" xfId="0" applyFont="1" applyBorder="1" applyAlignment="1">
      <alignment horizontal="right" vertical="center"/>
    </xf>
    <xf numFmtId="0" fontId="30" fillId="0" borderId="6" xfId="0" applyFont="1" applyBorder="1" applyAlignment="1">
      <alignment horizontal="right" vertical="center" wrapText="1"/>
    </xf>
    <xf numFmtId="0" fontId="30" fillId="0" borderId="7" xfId="0" applyFont="1" applyBorder="1" applyAlignment="1">
      <alignment horizontal="right" vertical="center" wrapText="1"/>
    </xf>
    <xf numFmtId="0" fontId="30" fillId="0" borderId="8" xfId="0" applyFont="1" applyBorder="1" applyAlignment="1">
      <alignment horizontal="right" vertical="center" wrapText="1"/>
    </xf>
    <xf numFmtId="0" fontId="33" fillId="0" borderId="9" xfId="0" applyFont="1" applyBorder="1" applyAlignment="1">
      <alignment horizontal="center" vertical="center"/>
    </xf>
    <xf numFmtId="0" fontId="33" fillId="0" borderId="19" xfId="0" applyFont="1" applyBorder="1" applyAlignment="1">
      <alignment horizontal="center" vertical="center"/>
    </xf>
    <xf numFmtId="0" fontId="33" fillId="0" borderId="20" xfId="0" applyFont="1" applyBorder="1" applyAlignment="1">
      <alignment horizontal="center" vertical="center"/>
    </xf>
    <xf numFmtId="0" fontId="29" fillId="0" borderId="6" xfId="0" applyFont="1" applyBorder="1" applyAlignment="1">
      <alignment horizontal="right" vertical="center"/>
    </xf>
    <xf numFmtId="0" fontId="29" fillId="0" borderId="7" xfId="0" applyFont="1" applyBorder="1" applyAlignment="1">
      <alignment horizontal="right" vertical="center"/>
    </xf>
    <xf numFmtId="0" fontId="29" fillId="0" borderId="8" xfId="0" applyFont="1" applyBorder="1" applyAlignment="1">
      <alignment horizontal="right" vertical="center"/>
    </xf>
    <xf numFmtId="0" fontId="30" fillId="0" borderId="6" xfId="0" applyFont="1" applyBorder="1" applyAlignment="1">
      <alignment horizontal="left" vertical="center" wrapText="1" indent="1"/>
    </xf>
    <xf numFmtId="0" fontId="30" fillId="0" borderId="7" xfId="0" applyFont="1" applyBorder="1" applyAlignment="1">
      <alignment horizontal="left" vertical="center" wrapText="1" indent="1"/>
    </xf>
    <xf numFmtId="0" fontId="30" fillId="0" borderId="8" xfId="0" applyFont="1" applyBorder="1" applyAlignment="1">
      <alignment horizontal="left" vertical="center" wrapText="1" indent="1"/>
    </xf>
    <xf numFmtId="0" fontId="30" fillId="0" borderId="5" xfId="0" applyFont="1" applyBorder="1" applyAlignment="1">
      <alignment horizontal="left" vertical="center" wrapText="1" indent="1"/>
    </xf>
    <xf numFmtId="0" fontId="29" fillId="0" borderId="5" xfId="0" applyFont="1" applyBorder="1" applyAlignment="1">
      <alignment horizontal="right" vertic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2</xdr:row>
      <xdr:rowOff>0</xdr:rowOff>
    </xdr:from>
    <xdr:to>
      <xdr:col>7</xdr:col>
      <xdr:colOff>476250</xdr:colOff>
      <xdr:row>6</xdr:row>
      <xdr:rowOff>27121</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09775" y="419100"/>
          <a:ext cx="2762250" cy="865321"/>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8:J39"/>
  <sheetViews>
    <sheetView view="pageLayout" topLeftCell="A5" zoomScaleNormal="100" zoomScaleSheetLayoutView="100" workbookViewId="0">
      <selection activeCell="D28" sqref="D28:J28"/>
    </sheetView>
  </sheetViews>
  <sheetFormatPr baseColWidth="10" defaultRowHeight="16.5" x14ac:dyDescent="0.3"/>
  <cols>
    <col min="1" max="1" width="1.7109375" style="1" customWidth="1"/>
    <col min="2" max="2" width="11.42578125" style="1"/>
    <col min="3" max="3" width="5.5703125" style="1" customWidth="1"/>
    <col min="4" max="9" width="11.42578125" style="1"/>
    <col min="10" max="10" width="11.42578125" style="1" customWidth="1"/>
    <col min="11" max="11" width="1.7109375" style="1" customWidth="1"/>
    <col min="12" max="14" width="11.42578125" style="1" customWidth="1"/>
    <col min="15" max="16384" width="11.42578125" style="1"/>
  </cols>
  <sheetData>
    <row r="8" spans="2:10" x14ac:dyDescent="0.3">
      <c r="B8" s="82" t="s">
        <v>162</v>
      </c>
      <c r="C8" s="83"/>
      <c r="D8" s="83"/>
      <c r="E8" s="83"/>
      <c r="F8" s="83"/>
      <c r="G8" s="83"/>
      <c r="H8" s="83"/>
      <c r="I8" s="83"/>
      <c r="J8" s="83"/>
    </row>
    <row r="9" spans="2:10" x14ac:dyDescent="0.3">
      <c r="B9" s="83"/>
      <c r="C9" s="83"/>
      <c r="D9" s="83"/>
      <c r="E9" s="83"/>
      <c r="F9" s="83"/>
      <c r="G9" s="83"/>
      <c r="H9" s="83"/>
      <c r="I9" s="83"/>
      <c r="J9" s="83"/>
    </row>
    <row r="10" spans="2:10" x14ac:dyDescent="0.3">
      <c r="B10" s="83"/>
      <c r="C10" s="83"/>
      <c r="D10" s="83"/>
      <c r="E10" s="83"/>
      <c r="F10" s="83"/>
      <c r="G10" s="83"/>
      <c r="H10" s="83"/>
      <c r="I10" s="83"/>
      <c r="J10" s="83"/>
    </row>
    <row r="11" spans="2:10" ht="18" customHeight="1" x14ac:dyDescent="0.3">
      <c r="B11" s="103"/>
      <c r="C11" s="103"/>
      <c r="D11" s="103"/>
      <c r="E11" s="103"/>
      <c r="F11" s="103"/>
      <c r="G11" s="103"/>
      <c r="H11" s="103"/>
      <c r="I11" s="103"/>
      <c r="J11" s="103"/>
    </row>
    <row r="12" spans="2:10" ht="16.5" customHeight="1" x14ac:dyDescent="0.3">
      <c r="B12" s="85" t="s">
        <v>163</v>
      </c>
      <c r="C12" s="85"/>
      <c r="D12" s="85"/>
      <c r="E12" s="85"/>
      <c r="F12" s="85"/>
      <c r="G12" s="85"/>
      <c r="H12" s="85"/>
      <c r="I12" s="85"/>
      <c r="J12" s="85"/>
    </row>
    <row r="13" spans="2:10" ht="15.75" customHeight="1" x14ac:dyDescent="0.3">
      <c r="B13" s="84"/>
      <c r="C13" s="84"/>
      <c r="D13" s="84"/>
      <c r="E13" s="84"/>
      <c r="F13" s="84"/>
      <c r="G13" s="84"/>
      <c r="H13" s="84"/>
      <c r="I13" s="84"/>
      <c r="J13" s="84"/>
    </row>
    <row r="14" spans="2:10" ht="15.75" customHeight="1" thickBot="1" x14ac:dyDescent="0.35"/>
    <row r="15" spans="2:10" ht="15" customHeight="1" x14ac:dyDescent="0.3">
      <c r="B15" s="86" t="s">
        <v>140</v>
      </c>
      <c r="C15" s="87"/>
      <c r="D15" s="87"/>
      <c r="E15" s="87"/>
      <c r="F15" s="87"/>
      <c r="G15" s="87"/>
      <c r="H15" s="87"/>
      <c r="I15" s="87"/>
      <c r="J15" s="88"/>
    </row>
    <row r="16" spans="2:10" ht="25.5" customHeight="1" x14ac:dyDescent="0.3">
      <c r="B16" s="89"/>
      <c r="C16" s="90"/>
      <c r="D16" s="90"/>
      <c r="E16" s="90"/>
      <c r="F16" s="90"/>
      <c r="G16" s="90"/>
      <c r="H16" s="90"/>
      <c r="I16" s="90"/>
      <c r="J16" s="91"/>
    </row>
    <row r="17" spans="2:10" ht="22.5" customHeight="1" x14ac:dyDescent="0.3">
      <c r="B17" s="101" t="s">
        <v>139</v>
      </c>
      <c r="C17" s="96"/>
      <c r="D17" s="96"/>
      <c r="E17" s="96"/>
      <c r="F17" s="96"/>
      <c r="G17" s="96"/>
      <c r="H17" s="96"/>
      <c r="I17" s="96"/>
      <c r="J17" s="102"/>
    </row>
    <row r="18" spans="2:10" ht="30" customHeight="1" thickBot="1" x14ac:dyDescent="0.35">
      <c r="B18" s="104" t="s">
        <v>137</v>
      </c>
      <c r="C18" s="105"/>
      <c r="D18" s="105"/>
      <c r="E18" s="105"/>
      <c r="F18" s="105"/>
      <c r="G18" s="105"/>
      <c r="H18" s="105"/>
      <c r="I18" s="105"/>
      <c r="J18" s="106"/>
    </row>
    <row r="21" spans="2:10" x14ac:dyDescent="0.3">
      <c r="B21" s="92" t="s">
        <v>1</v>
      </c>
      <c r="C21" s="93"/>
      <c r="D21" s="93"/>
      <c r="E21" s="93"/>
      <c r="F21" s="93"/>
      <c r="G21" s="93"/>
      <c r="H21" s="93"/>
      <c r="I21" s="93"/>
      <c r="J21" s="94"/>
    </row>
    <row r="22" spans="2:10" ht="18" customHeight="1" x14ac:dyDescent="0.3">
      <c r="B22" s="95"/>
      <c r="C22" s="96"/>
      <c r="D22" s="96"/>
      <c r="E22" s="96"/>
      <c r="F22" s="96"/>
      <c r="G22" s="96"/>
      <c r="H22" s="96"/>
      <c r="I22" s="96"/>
      <c r="J22" s="97"/>
    </row>
    <row r="23" spans="2:10" x14ac:dyDescent="0.3">
      <c r="B23" s="98"/>
      <c r="C23" s="99"/>
      <c r="D23" s="99"/>
      <c r="E23" s="99"/>
      <c r="F23" s="99"/>
      <c r="G23" s="99"/>
      <c r="H23" s="99"/>
      <c r="I23" s="99"/>
      <c r="J23" s="100"/>
    </row>
    <row r="27" spans="2:10" ht="18" x14ac:dyDescent="0.3">
      <c r="B27" s="80" t="s">
        <v>2</v>
      </c>
      <c r="C27" s="80"/>
      <c r="D27" s="80" t="s">
        <v>14</v>
      </c>
      <c r="E27" s="80"/>
      <c r="F27" s="80"/>
      <c r="G27" s="80"/>
      <c r="H27" s="80"/>
      <c r="I27" s="80"/>
      <c r="J27" s="80"/>
    </row>
    <row r="28" spans="2:10" ht="18.75" x14ac:dyDescent="0.3">
      <c r="B28" s="81"/>
      <c r="C28" s="81"/>
      <c r="D28" s="80"/>
      <c r="E28" s="80"/>
      <c r="F28" s="80"/>
      <c r="G28" s="80"/>
      <c r="H28" s="80"/>
      <c r="I28" s="80"/>
      <c r="J28" s="80"/>
    </row>
    <row r="29" spans="2:10" ht="18" x14ac:dyDescent="0.3">
      <c r="B29" s="80" t="s">
        <v>3</v>
      </c>
      <c r="C29" s="80"/>
      <c r="D29" s="80" t="s">
        <v>18</v>
      </c>
      <c r="E29" s="80"/>
      <c r="F29" s="80"/>
      <c r="G29" s="80"/>
      <c r="H29" s="80"/>
      <c r="I29" s="80"/>
      <c r="J29" s="80"/>
    </row>
    <row r="30" spans="2:10" ht="18.75" x14ac:dyDescent="0.3">
      <c r="B30" s="81"/>
      <c r="C30" s="81"/>
      <c r="D30" s="80"/>
      <c r="E30" s="80"/>
      <c r="F30" s="80"/>
      <c r="G30" s="80"/>
      <c r="H30" s="80"/>
      <c r="I30" s="80"/>
      <c r="J30" s="80"/>
    </row>
    <row r="31" spans="2:10" ht="18" x14ac:dyDescent="0.3">
      <c r="B31" s="80" t="s">
        <v>15</v>
      </c>
      <c r="C31" s="80"/>
      <c r="D31" s="80" t="s">
        <v>23</v>
      </c>
      <c r="E31" s="80"/>
      <c r="F31" s="80"/>
      <c r="G31" s="80"/>
      <c r="H31" s="80"/>
      <c r="I31" s="80"/>
      <c r="J31" s="80"/>
    </row>
    <row r="32" spans="2:10" ht="18.75" x14ac:dyDescent="0.3">
      <c r="B32" s="15"/>
      <c r="C32" s="15"/>
      <c r="D32" s="16"/>
      <c r="E32" s="16"/>
      <c r="F32" s="16"/>
      <c r="G32" s="16"/>
      <c r="H32" s="16"/>
      <c r="I32" s="16"/>
      <c r="J32" s="16"/>
    </row>
    <row r="33" spans="2:10" ht="18" x14ac:dyDescent="0.3">
      <c r="B33" s="80" t="s">
        <v>47</v>
      </c>
      <c r="C33" s="80"/>
      <c r="D33" s="80" t="s">
        <v>48</v>
      </c>
      <c r="E33" s="80"/>
      <c r="F33" s="80"/>
      <c r="G33" s="80"/>
      <c r="H33" s="80"/>
      <c r="I33" s="80"/>
      <c r="J33" s="80"/>
    </row>
    <row r="34" spans="2:10" ht="20.100000000000001" customHeight="1" x14ac:dyDescent="0.3">
      <c r="B34" s="17"/>
      <c r="C34" s="17"/>
      <c r="D34" s="17"/>
      <c r="E34" s="17"/>
      <c r="F34" s="17"/>
      <c r="G34" s="17"/>
      <c r="H34" s="17"/>
      <c r="I34" s="17"/>
      <c r="J34" s="17"/>
    </row>
    <row r="35" spans="2:10" ht="20.100000000000001" customHeight="1" x14ac:dyDescent="0.3">
      <c r="B35" s="17"/>
      <c r="C35" s="17"/>
      <c r="D35" s="17"/>
      <c r="E35" s="17"/>
      <c r="F35" s="17"/>
      <c r="G35" s="17"/>
      <c r="H35" s="17"/>
      <c r="I35" s="17"/>
      <c r="J35" s="17"/>
    </row>
    <row r="36" spans="2:10" ht="13.5" customHeight="1" x14ac:dyDescent="0.3">
      <c r="B36" s="13"/>
      <c r="C36" s="14"/>
      <c r="D36" s="14"/>
      <c r="E36" s="14"/>
      <c r="F36" s="14"/>
      <c r="G36" s="14"/>
      <c r="H36" s="14"/>
      <c r="I36" s="14"/>
      <c r="J36" s="14"/>
    </row>
    <row r="37" spans="2:10" ht="20.100000000000001" customHeight="1" x14ac:dyDescent="0.3">
      <c r="B37" s="78"/>
      <c r="C37" s="78"/>
      <c r="D37" s="79"/>
      <c r="E37" s="79"/>
      <c r="F37" s="79"/>
      <c r="G37" s="79"/>
      <c r="H37" s="79"/>
      <c r="I37" s="79"/>
      <c r="J37" s="79"/>
    </row>
    <row r="38" spans="2:10" ht="20.100000000000001" customHeight="1" x14ac:dyDescent="0.3">
      <c r="B38" s="78"/>
      <c r="C38" s="78"/>
      <c r="D38" s="79"/>
      <c r="E38" s="79"/>
      <c r="F38" s="79"/>
      <c r="G38" s="79"/>
      <c r="H38" s="79"/>
      <c r="I38" s="79"/>
      <c r="J38" s="79"/>
    </row>
    <row r="39" spans="2:10" ht="30" customHeight="1" x14ac:dyDescent="0.3">
      <c r="B39" s="78"/>
      <c r="C39" s="78"/>
      <c r="D39" s="79"/>
      <c r="E39" s="79"/>
      <c r="F39" s="79"/>
      <c r="G39" s="79"/>
      <c r="H39" s="79"/>
      <c r="I39" s="79"/>
      <c r="J39" s="79"/>
    </row>
  </sheetData>
  <mergeCells count="24">
    <mergeCell ref="B28:C28"/>
    <mergeCell ref="D27:J27"/>
    <mergeCell ref="D28:J28"/>
    <mergeCell ref="B8:J10"/>
    <mergeCell ref="B13:J13"/>
    <mergeCell ref="B12:J12"/>
    <mergeCell ref="B15:J16"/>
    <mergeCell ref="B21:J23"/>
    <mergeCell ref="B27:C27"/>
    <mergeCell ref="B17:J17"/>
    <mergeCell ref="B11:J11"/>
    <mergeCell ref="B18:J18"/>
    <mergeCell ref="B37:C39"/>
    <mergeCell ref="D39:J39"/>
    <mergeCell ref="D37:J37"/>
    <mergeCell ref="B29:C29"/>
    <mergeCell ref="D29:J29"/>
    <mergeCell ref="D38:J38"/>
    <mergeCell ref="B30:C30"/>
    <mergeCell ref="D30:J30"/>
    <mergeCell ref="B31:C31"/>
    <mergeCell ref="D31:J31"/>
    <mergeCell ref="B33:C33"/>
    <mergeCell ref="D33:J33"/>
  </mergeCells>
  <phoneticPr fontId="1" type="noConversion"/>
  <printOptions horizontalCentered="1"/>
  <pageMargins left="0.70866141732283472" right="0.70866141732283472" top="0.74803149606299213" bottom="0.74803149606299213" header="0.31496062992125984" footer="0.31496062992125984"/>
  <pageSetup paperSize="9" scale="88" fitToHeight="0" orientation="portrait" r:id="rId1"/>
  <headerFooter>
    <oddFooter>&amp;L&amp;"Arial,Normal"&amp;7ARCHITECTURE PATRIMOINE&amp;C&amp;"Arial,Normal"&amp;7DPGF- Indice 2 - Maison de maître Ecomusée de Marquèze SABRES - JAnvier 2026&amp;R&amp;"Arial,Normal"&amp;7&amp;P/&amp;N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91"/>
  <sheetViews>
    <sheetView view="pageBreakPreview" zoomScale="145" zoomScaleNormal="130" zoomScaleSheetLayoutView="145" zoomScalePageLayoutView="115" workbookViewId="0">
      <selection activeCell="D28" sqref="D28:J28"/>
    </sheetView>
  </sheetViews>
  <sheetFormatPr baseColWidth="10" defaultRowHeight="16.5" x14ac:dyDescent="0.3"/>
  <cols>
    <col min="1" max="1" width="51.140625" style="1" customWidth="1"/>
    <col min="2" max="2" width="10.7109375" style="1" customWidth="1"/>
    <col min="3" max="3" width="6.7109375" style="1" customWidth="1"/>
    <col min="4" max="5" width="15.7109375" style="1" customWidth="1"/>
    <col min="6" max="6" width="9.5703125" style="1" customWidth="1"/>
    <col min="7" max="7" width="10.7109375" style="1" customWidth="1"/>
    <col min="8" max="16384" width="11.42578125" style="1"/>
  </cols>
  <sheetData>
    <row r="1" spans="1:7" ht="20.100000000000001" customHeight="1" x14ac:dyDescent="0.3">
      <c r="A1" s="107" t="s">
        <v>13</v>
      </c>
      <c r="B1" s="108"/>
      <c r="C1" s="108"/>
      <c r="D1" s="108"/>
      <c r="E1" s="109"/>
    </row>
    <row r="2" spans="1:7" ht="16.5" customHeight="1" x14ac:dyDescent="0.3">
      <c r="A2" s="22"/>
      <c r="B2" s="2"/>
      <c r="C2" s="2"/>
      <c r="D2" s="2"/>
      <c r="E2" s="20"/>
    </row>
    <row r="3" spans="1:7" ht="76.5" customHeight="1" x14ac:dyDescent="0.3">
      <c r="A3" s="110" t="s">
        <v>12</v>
      </c>
      <c r="B3" s="111"/>
      <c r="C3" s="111"/>
      <c r="D3" s="111"/>
      <c r="E3" s="112"/>
    </row>
    <row r="4" spans="1:7" s="2" customFormat="1" ht="24.95" customHeight="1" x14ac:dyDescent="0.3">
      <c r="A4" s="122" t="s">
        <v>16</v>
      </c>
      <c r="B4" s="123"/>
      <c r="C4" s="123"/>
      <c r="D4" s="123"/>
      <c r="E4" s="124"/>
    </row>
    <row r="5" spans="1:7" s="2" customFormat="1" ht="13.5" customHeight="1" x14ac:dyDescent="0.3">
      <c r="A5" s="23"/>
      <c r="E5" s="23"/>
    </row>
    <row r="6" spans="1:7" s="2" customFormat="1" ht="24" customHeight="1" x14ac:dyDescent="0.3">
      <c r="A6" s="125" t="s">
        <v>10</v>
      </c>
      <c r="B6" s="126"/>
      <c r="C6" s="126"/>
      <c r="D6" s="126"/>
      <c r="E6" s="127"/>
      <c r="G6" s="2" t="s">
        <v>17</v>
      </c>
    </row>
    <row r="7" spans="1:7" s="2" customFormat="1" ht="18" customHeight="1" x14ac:dyDescent="0.3">
      <c r="A7" s="21"/>
      <c r="B7" s="24"/>
      <c r="C7" s="24"/>
      <c r="D7" s="24"/>
      <c r="E7" s="21"/>
    </row>
    <row r="8" spans="1:7" s="2" customFormat="1" ht="24" customHeight="1" x14ac:dyDescent="0.3">
      <c r="A8" s="92" t="s">
        <v>138</v>
      </c>
      <c r="B8" s="93"/>
      <c r="C8" s="93"/>
      <c r="D8" s="93"/>
      <c r="E8" s="94"/>
    </row>
    <row r="9" spans="1:7" s="2" customFormat="1" ht="24" customHeight="1" x14ac:dyDescent="0.3">
      <c r="A9" s="119" t="s">
        <v>137</v>
      </c>
      <c r="B9" s="120"/>
      <c r="C9" s="120"/>
      <c r="D9" s="120"/>
      <c r="E9" s="121"/>
    </row>
    <row r="10" spans="1:7" s="2" customFormat="1" ht="20.85" customHeight="1" x14ac:dyDescent="0.3">
      <c r="A10" s="32"/>
      <c r="B10" s="33"/>
      <c r="C10" s="33"/>
      <c r="D10" s="33"/>
      <c r="E10" s="33"/>
    </row>
    <row r="11" spans="1:7" ht="12.75" customHeight="1" x14ac:dyDescent="0.3">
      <c r="A11" s="3"/>
      <c r="B11" s="4" t="s">
        <v>5</v>
      </c>
      <c r="C11" s="4" t="s">
        <v>4</v>
      </c>
      <c r="D11" s="4" t="s">
        <v>6</v>
      </c>
      <c r="E11" s="4" t="s">
        <v>0</v>
      </c>
    </row>
    <row r="12" spans="1:7" ht="24" customHeight="1" x14ac:dyDescent="0.3">
      <c r="A12" s="128" t="s">
        <v>25</v>
      </c>
      <c r="B12" s="128"/>
      <c r="C12" s="128" t="s">
        <v>7</v>
      </c>
      <c r="D12" s="128"/>
      <c r="E12" s="128"/>
    </row>
    <row r="13" spans="1:7" ht="18" customHeight="1" x14ac:dyDescent="0.3">
      <c r="A13" s="25" t="s">
        <v>30</v>
      </c>
      <c r="B13" s="5">
        <v>1</v>
      </c>
      <c r="C13" s="6" t="s">
        <v>11</v>
      </c>
      <c r="D13" s="7">
        <v>0</v>
      </c>
      <c r="E13" s="19">
        <f t="shared" ref="E13:E19" si="0">B13*D13</f>
        <v>0</v>
      </c>
    </row>
    <row r="14" spans="1:7" ht="18" customHeight="1" x14ac:dyDescent="0.3">
      <c r="A14" s="25" t="s">
        <v>26</v>
      </c>
      <c r="B14" s="5">
        <v>1</v>
      </c>
      <c r="C14" s="6" t="s">
        <v>11</v>
      </c>
      <c r="D14" s="7">
        <v>0</v>
      </c>
      <c r="E14" s="19">
        <f t="shared" si="0"/>
        <v>0</v>
      </c>
    </row>
    <row r="15" spans="1:7" ht="18" customHeight="1" x14ac:dyDescent="0.3">
      <c r="A15" s="25" t="s">
        <v>27</v>
      </c>
      <c r="B15" s="5">
        <v>1</v>
      </c>
      <c r="C15" s="6" t="s">
        <v>11</v>
      </c>
      <c r="D15" s="7">
        <v>0</v>
      </c>
      <c r="E15" s="19">
        <f t="shared" si="0"/>
        <v>0</v>
      </c>
    </row>
    <row r="16" spans="1:7" ht="18" customHeight="1" x14ac:dyDescent="0.3">
      <c r="A16" s="25" t="s">
        <v>28</v>
      </c>
      <c r="B16" s="5">
        <v>1</v>
      </c>
      <c r="C16" s="6" t="s">
        <v>11</v>
      </c>
      <c r="D16" s="7">
        <v>0</v>
      </c>
      <c r="E16" s="19">
        <f t="shared" si="0"/>
        <v>0</v>
      </c>
    </row>
    <row r="17" spans="1:5" ht="18" customHeight="1" x14ac:dyDescent="0.3">
      <c r="A17" s="25" t="s">
        <v>29</v>
      </c>
      <c r="B17" s="5">
        <v>1</v>
      </c>
      <c r="C17" s="6" t="s">
        <v>11</v>
      </c>
      <c r="D17" s="7">
        <v>0</v>
      </c>
      <c r="E17" s="19">
        <f t="shared" si="0"/>
        <v>0</v>
      </c>
    </row>
    <row r="18" spans="1:5" ht="18" customHeight="1" x14ac:dyDescent="0.3">
      <c r="A18" s="25" t="s">
        <v>31</v>
      </c>
      <c r="B18" s="5">
        <v>1</v>
      </c>
      <c r="C18" s="6" t="s">
        <v>11</v>
      </c>
      <c r="D18" s="7">
        <v>0</v>
      </c>
      <c r="E18" s="19">
        <f t="shared" si="0"/>
        <v>0</v>
      </c>
    </row>
    <row r="19" spans="1:5" ht="18" customHeight="1" x14ac:dyDescent="0.3">
      <c r="A19" s="25" t="s">
        <v>32</v>
      </c>
      <c r="B19" s="5">
        <v>1</v>
      </c>
      <c r="C19" s="6" t="s">
        <v>11</v>
      </c>
      <c r="D19" s="7">
        <v>0</v>
      </c>
      <c r="E19" s="19">
        <f t="shared" si="0"/>
        <v>0</v>
      </c>
    </row>
    <row r="20" spans="1:5" ht="9.9499999999999993" customHeight="1" x14ac:dyDescent="0.3">
      <c r="A20" s="8"/>
      <c r="B20" s="9"/>
      <c r="C20" s="10"/>
      <c r="D20" s="11"/>
      <c r="E20" s="65"/>
    </row>
    <row r="21" spans="1:5" ht="15.95" customHeight="1" x14ac:dyDescent="0.3">
      <c r="A21" s="113" t="s">
        <v>8</v>
      </c>
      <c r="B21" s="114"/>
      <c r="C21" s="114"/>
      <c r="D21" s="115"/>
      <c r="E21" s="64">
        <f>E13+E14+E15+E16+E17+E18+E19</f>
        <v>0</v>
      </c>
    </row>
    <row r="22" spans="1:5" ht="9.9499999999999993" customHeight="1" x14ac:dyDescent="0.3">
      <c r="A22" s="8"/>
      <c r="B22" s="9"/>
      <c r="C22" s="10"/>
      <c r="D22" s="11"/>
      <c r="E22" s="65"/>
    </row>
    <row r="23" spans="1:5" ht="24" customHeight="1" x14ac:dyDescent="0.3">
      <c r="A23" s="116" t="s">
        <v>19</v>
      </c>
      <c r="B23" s="117"/>
      <c r="C23" s="117" t="s">
        <v>7</v>
      </c>
      <c r="D23" s="117"/>
      <c r="E23" s="118"/>
    </row>
    <row r="24" spans="1:5" ht="24" customHeight="1" x14ac:dyDescent="0.3">
      <c r="A24" s="12" t="s">
        <v>33</v>
      </c>
      <c r="B24" s="5"/>
      <c r="C24" s="6"/>
      <c r="D24" s="7"/>
      <c r="E24" s="19"/>
    </row>
    <row r="25" spans="1:5" ht="20.25" customHeight="1" x14ac:dyDescent="0.3">
      <c r="A25" s="25" t="s">
        <v>49</v>
      </c>
      <c r="B25" s="5">
        <v>1</v>
      </c>
      <c r="C25" s="6" t="s">
        <v>11</v>
      </c>
      <c r="D25" s="7">
        <v>0</v>
      </c>
      <c r="E25" s="19">
        <f>B25*D25</f>
        <v>0</v>
      </c>
    </row>
    <row r="26" spans="1:5" ht="20.25" customHeight="1" x14ac:dyDescent="0.3">
      <c r="A26" s="25" t="s">
        <v>50</v>
      </c>
      <c r="B26" s="5">
        <v>1</v>
      </c>
      <c r="C26" s="6" t="s">
        <v>11</v>
      </c>
      <c r="D26" s="7">
        <v>0</v>
      </c>
      <c r="E26" s="19">
        <f>B26*D26</f>
        <v>0</v>
      </c>
    </row>
    <row r="27" spans="1:5" ht="15.6" customHeight="1" x14ac:dyDescent="0.3">
      <c r="A27" s="25" t="s">
        <v>51</v>
      </c>
      <c r="B27" s="5">
        <v>1</v>
      </c>
      <c r="C27" s="6" t="s">
        <v>11</v>
      </c>
      <c r="D27" s="7">
        <v>0</v>
      </c>
      <c r="E27" s="19">
        <f>B27*D27</f>
        <v>0</v>
      </c>
    </row>
    <row r="28" spans="1:5" ht="15.6" customHeight="1" x14ac:dyDescent="0.3">
      <c r="A28" s="25" t="s">
        <v>52</v>
      </c>
      <c r="B28" s="5">
        <v>1</v>
      </c>
      <c r="C28" s="6" t="s">
        <v>11</v>
      </c>
      <c r="D28" s="7">
        <v>0</v>
      </c>
      <c r="E28" s="19">
        <f>B28*D28</f>
        <v>0</v>
      </c>
    </row>
    <row r="29" spans="1:5" ht="15.6" customHeight="1" x14ac:dyDescent="0.3">
      <c r="A29" s="25" t="s">
        <v>53</v>
      </c>
      <c r="B29" s="5">
        <v>1</v>
      </c>
      <c r="C29" s="6" t="s">
        <v>11</v>
      </c>
      <c r="D29" s="7">
        <v>0</v>
      </c>
      <c r="E29" s="19">
        <f t="shared" ref="E29:E31" si="1">B29*D29</f>
        <v>0</v>
      </c>
    </row>
    <row r="30" spans="1:5" ht="28.5" customHeight="1" x14ac:dyDescent="0.3">
      <c r="A30" s="25" t="s">
        <v>54</v>
      </c>
      <c r="B30" s="5">
        <v>1</v>
      </c>
      <c r="C30" s="6" t="s">
        <v>11</v>
      </c>
      <c r="D30" s="7">
        <v>0</v>
      </c>
      <c r="E30" s="19">
        <f t="shared" si="1"/>
        <v>0</v>
      </c>
    </row>
    <row r="31" spans="1:5" ht="20.25" customHeight="1" x14ac:dyDescent="0.3">
      <c r="A31" s="25" t="s">
        <v>55</v>
      </c>
      <c r="B31" s="5">
        <v>1</v>
      </c>
      <c r="C31" s="6" t="s">
        <v>11</v>
      </c>
      <c r="D31" s="7">
        <v>0</v>
      </c>
      <c r="E31" s="19">
        <f t="shared" si="1"/>
        <v>0</v>
      </c>
    </row>
    <row r="32" spans="1:5" ht="24" customHeight="1" x14ac:dyDescent="0.3">
      <c r="A32" s="34" t="s">
        <v>56</v>
      </c>
      <c r="B32" s="35"/>
      <c r="C32" s="36"/>
      <c r="D32" s="37"/>
      <c r="E32" s="48"/>
    </row>
    <row r="33" spans="1:6" ht="18" customHeight="1" x14ac:dyDescent="0.3">
      <c r="A33" s="38" t="s">
        <v>57</v>
      </c>
      <c r="B33" s="5">
        <v>1</v>
      </c>
      <c r="C33" s="6" t="s">
        <v>11</v>
      </c>
      <c r="D33" s="37">
        <v>0</v>
      </c>
      <c r="E33" s="48">
        <f>B33*D33</f>
        <v>0</v>
      </c>
    </row>
    <row r="34" spans="1:6" ht="31.5" customHeight="1" x14ac:dyDescent="0.3">
      <c r="A34" s="38" t="s">
        <v>58</v>
      </c>
      <c r="B34" s="5">
        <v>1</v>
      </c>
      <c r="C34" s="6" t="s">
        <v>11</v>
      </c>
      <c r="D34" s="37">
        <v>0</v>
      </c>
      <c r="E34" s="48">
        <f>B34*D34</f>
        <v>0</v>
      </c>
    </row>
    <row r="35" spans="1:6" ht="9.9499999999999993" customHeight="1" x14ac:dyDescent="0.3">
      <c r="A35" s="40"/>
      <c r="B35" s="41"/>
      <c r="C35" s="42"/>
      <c r="D35" s="43"/>
      <c r="E35" s="44"/>
    </row>
    <row r="36" spans="1:6" ht="15.95" customHeight="1" x14ac:dyDescent="0.3">
      <c r="A36" s="137" t="s">
        <v>8</v>
      </c>
      <c r="B36" s="138"/>
      <c r="C36" s="138"/>
      <c r="D36" s="139"/>
      <c r="E36" s="39">
        <f>E25+E26+E27+E28+E33+E34</f>
        <v>0</v>
      </c>
    </row>
    <row r="37" spans="1:6" ht="9.9499999999999993" customHeight="1" x14ac:dyDescent="0.3">
      <c r="A37" s="40"/>
      <c r="B37" s="41"/>
      <c r="C37" s="42"/>
      <c r="D37" s="43"/>
      <c r="E37" s="44"/>
    </row>
    <row r="38" spans="1:6" ht="24" customHeight="1" x14ac:dyDescent="0.3">
      <c r="A38" s="45" t="s">
        <v>34</v>
      </c>
      <c r="B38" s="46"/>
      <c r="C38" s="46"/>
      <c r="D38" s="46"/>
      <c r="E38" s="47"/>
    </row>
    <row r="39" spans="1:6" ht="24" customHeight="1" x14ac:dyDescent="0.3">
      <c r="A39" s="34" t="s">
        <v>35</v>
      </c>
      <c r="B39" s="35"/>
      <c r="C39" s="36"/>
      <c r="D39" s="37"/>
      <c r="E39" s="48"/>
    </row>
    <row r="40" spans="1:6" ht="18" customHeight="1" x14ac:dyDescent="0.3">
      <c r="A40" s="38" t="s">
        <v>59</v>
      </c>
      <c r="B40" s="35">
        <v>1</v>
      </c>
      <c r="C40" s="36" t="s">
        <v>11</v>
      </c>
      <c r="D40" s="37">
        <v>0</v>
      </c>
      <c r="E40" s="48">
        <f>B40*D40</f>
        <v>0</v>
      </c>
    </row>
    <row r="41" spans="1:6" ht="28.5" customHeight="1" x14ac:dyDescent="0.3">
      <c r="A41" s="38" t="s">
        <v>60</v>
      </c>
      <c r="B41" s="35">
        <v>1</v>
      </c>
      <c r="C41" s="36" t="s">
        <v>11</v>
      </c>
      <c r="D41" s="37">
        <v>0</v>
      </c>
      <c r="E41" s="48">
        <f>B41*D41</f>
        <v>0</v>
      </c>
    </row>
    <row r="42" spans="1:6" ht="18" customHeight="1" x14ac:dyDescent="0.3">
      <c r="A42" s="34" t="s">
        <v>36</v>
      </c>
      <c r="B42" s="35"/>
      <c r="C42" s="36"/>
      <c r="D42" s="37"/>
      <c r="E42" s="48"/>
    </row>
    <row r="43" spans="1:6" ht="18" customHeight="1" x14ac:dyDescent="0.3">
      <c r="A43" s="38" t="s">
        <v>37</v>
      </c>
      <c r="B43" s="35">
        <v>1</v>
      </c>
      <c r="C43" s="36" t="s">
        <v>11</v>
      </c>
      <c r="D43" s="37">
        <v>0</v>
      </c>
      <c r="E43" s="48">
        <f>B43*D43</f>
        <v>0</v>
      </c>
    </row>
    <row r="44" spans="1:6" ht="30" customHeight="1" x14ac:dyDescent="0.3">
      <c r="A44" s="68" t="s">
        <v>61</v>
      </c>
      <c r="B44" s="35">
        <v>1</v>
      </c>
      <c r="C44" s="36" t="s">
        <v>11</v>
      </c>
      <c r="D44" s="37">
        <v>0</v>
      </c>
      <c r="E44" s="48">
        <f>B44*D44</f>
        <v>0</v>
      </c>
    </row>
    <row r="45" spans="1:6" ht="9.9499999999999993" customHeight="1" x14ac:dyDescent="0.3">
      <c r="A45" s="26"/>
      <c r="B45" s="27"/>
      <c r="C45" s="28"/>
      <c r="D45" s="29"/>
      <c r="E45" s="30"/>
    </row>
    <row r="46" spans="1:6" ht="15.95" customHeight="1" x14ac:dyDescent="0.3">
      <c r="A46" s="137" t="s">
        <v>8</v>
      </c>
      <c r="B46" s="138"/>
      <c r="C46" s="138"/>
      <c r="D46" s="139"/>
      <c r="E46" s="39">
        <f>E40+E41+E42+E43+E44</f>
        <v>0</v>
      </c>
    </row>
    <row r="47" spans="1:6" ht="9.9499999999999993" customHeight="1" x14ac:dyDescent="0.3">
      <c r="A47" s="26"/>
      <c r="B47" s="27"/>
      <c r="C47" s="28"/>
      <c r="D47" s="29"/>
      <c r="E47" s="30"/>
      <c r="F47" s="76"/>
    </row>
    <row r="48" spans="1:6" ht="24" customHeight="1" x14ac:dyDescent="0.3">
      <c r="A48" s="140" t="s">
        <v>62</v>
      </c>
      <c r="B48" s="141"/>
      <c r="C48" s="141" t="s">
        <v>7</v>
      </c>
      <c r="D48" s="141"/>
      <c r="E48" s="142"/>
    </row>
    <row r="49" spans="1:5" ht="24" customHeight="1" x14ac:dyDescent="0.3">
      <c r="A49" s="34" t="s">
        <v>63</v>
      </c>
      <c r="B49" s="35"/>
      <c r="C49" s="36"/>
      <c r="D49" s="49"/>
      <c r="E49" s="48"/>
    </row>
    <row r="50" spans="1:5" ht="18" customHeight="1" x14ac:dyDescent="0.3">
      <c r="A50" s="38" t="s">
        <v>64</v>
      </c>
      <c r="B50" s="35">
        <v>1</v>
      </c>
      <c r="C50" s="36" t="s">
        <v>11</v>
      </c>
      <c r="D50" s="37">
        <v>0</v>
      </c>
      <c r="E50" s="48">
        <f>B50*D50</f>
        <v>0</v>
      </c>
    </row>
    <row r="51" spans="1:5" ht="18" customHeight="1" x14ac:dyDescent="0.3">
      <c r="A51" s="38" t="s">
        <v>65</v>
      </c>
      <c r="B51" s="35">
        <v>1</v>
      </c>
      <c r="C51" s="36" t="s">
        <v>11</v>
      </c>
      <c r="D51" s="37">
        <v>0</v>
      </c>
      <c r="E51" s="48">
        <f>B51*D51</f>
        <v>0</v>
      </c>
    </row>
    <row r="52" spans="1:5" ht="24.75" customHeight="1" x14ac:dyDescent="0.3">
      <c r="A52" s="38" t="s">
        <v>66</v>
      </c>
      <c r="B52" s="35">
        <v>1</v>
      </c>
      <c r="C52" s="36" t="s">
        <v>11</v>
      </c>
      <c r="D52" s="37">
        <v>0</v>
      </c>
      <c r="E52" s="48">
        <f>B52*D52</f>
        <v>0</v>
      </c>
    </row>
    <row r="53" spans="1:5" ht="18" customHeight="1" x14ac:dyDescent="0.3">
      <c r="A53" s="38" t="s">
        <v>67</v>
      </c>
      <c r="B53" s="35">
        <v>1</v>
      </c>
      <c r="C53" s="36" t="s">
        <v>11</v>
      </c>
      <c r="D53" s="37">
        <v>0</v>
      </c>
      <c r="E53" s="48">
        <f>B53*D53</f>
        <v>0</v>
      </c>
    </row>
    <row r="54" spans="1:5" ht="31.5" customHeight="1" x14ac:dyDescent="0.3">
      <c r="A54" s="140" t="s">
        <v>68</v>
      </c>
      <c r="B54" s="141"/>
      <c r="C54" s="141" t="s">
        <v>7</v>
      </c>
      <c r="D54" s="141"/>
      <c r="E54" s="142"/>
    </row>
    <row r="55" spans="1:5" ht="28.5" customHeight="1" x14ac:dyDescent="0.3">
      <c r="A55" s="34" t="s">
        <v>69</v>
      </c>
      <c r="B55" s="35"/>
      <c r="C55" s="36"/>
      <c r="D55" s="37"/>
      <c r="E55" s="48"/>
    </row>
    <row r="56" spans="1:5" ht="24" customHeight="1" x14ac:dyDescent="0.3">
      <c r="A56" s="38" t="s">
        <v>70</v>
      </c>
      <c r="B56" s="35">
        <v>1</v>
      </c>
      <c r="C56" s="36" t="s">
        <v>11</v>
      </c>
      <c r="D56" s="37">
        <v>0</v>
      </c>
      <c r="E56" s="48">
        <f t="shared" ref="E56:E59" si="2">B56*D56</f>
        <v>0</v>
      </c>
    </row>
    <row r="57" spans="1:5" ht="24" customHeight="1" x14ac:dyDescent="0.3">
      <c r="A57" s="38" t="s">
        <v>71</v>
      </c>
      <c r="B57" s="35">
        <v>1</v>
      </c>
      <c r="C57" s="36" t="s">
        <v>11</v>
      </c>
      <c r="D57" s="37">
        <v>0</v>
      </c>
      <c r="E57" s="48">
        <f t="shared" si="2"/>
        <v>0</v>
      </c>
    </row>
    <row r="58" spans="1:5" ht="24" customHeight="1" x14ac:dyDescent="0.3">
      <c r="A58" s="38" t="s">
        <v>72</v>
      </c>
      <c r="B58" s="35">
        <v>1</v>
      </c>
      <c r="C58" s="36" t="s">
        <v>11</v>
      </c>
      <c r="D58" s="37">
        <v>0</v>
      </c>
      <c r="E58" s="48">
        <f t="shared" si="2"/>
        <v>0</v>
      </c>
    </row>
    <row r="59" spans="1:5" ht="24" customHeight="1" x14ac:dyDescent="0.3">
      <c r="A59" s="38" t="s">
        <v>73</v>
      </c>
      <c r="B59" s="35">
        <v>1</v>
      </c>
      <c r="C59" s="36" t="s">
        <v>11</v>
      </c>
      <c r="D59" s="37">
        <v>0</v>
      </c>
      <c r="E59" s="48">
        <f t="shared" si="2"/>
        <v>0</v>
      </c>
    </row>
    <row r="60" spans="1:5" ht="24" customHeight="1" x14ac:dyDescent="0.3">
      <c r="A60" s="140" t="s">
        <v>78</v>
      </c>
      <c r="B60" s="141"/>
      <c r="C60" s="141" t="s">
        <v>7</v>
      </c>
      <c r="D60" s="141"/>
      <c r="E60" s="142"/>
    </row>
    <row r="61" spans="1:5" ht="24" customHeight="1" x14ac:dyDescent="0.3">
      <c r="A61" s="34" t="s">
        <v>74</v>
      </c>
      <c r="B61" s="35"/>
      <c r="C61" s="36"/>
      <c r="D61" s="37"/>
      <c r="E61" s="48"/>
    </row>
    <row r="62" spans="1:5" ht="24" customHeight="1" x14ac:dyDescent="0.3">
      <c r="A62" s="38" t="s">
        <v>128</v>
      </c>
      <c r="B62" s="35">
        <v>1</v>
      </c>
      <c r="C62" s="36" t="s">
        <v>11</v>
      </c>
      <c r="D62" s="37">
        <v>0</v>
      </c>
      <c r="E62" s="48">
        <f>B62*D62</f>
        <v>0</v>
      </c>
    </row>
    <row r="63" spans="1:5" ht="24" customHeight="1" x14ac:dyDescent="0.3">
      <c r="A63" s="38" t="s">
        <v>75</v>
      </c>
      <c r="B63" s="35">
        <v>1</v>
      </c>
      <c r="C63" s="36" t="s">
        <v>11</v>
      </c>
      <c r="D63" s="37">
        <v>0</v>
      </c>
      <c r="E63" s="48">
        <f>B63*D63</f>
        <v>0</v>
      </c>
    </row>
    <row r="64" spans="1:5" ht="24" customHeight="1" x14ac:dyDescent="0.3">
      <c r="A64" s="38" t="s">
        <v>76</v>
      </c>
      <c r="B64" s="35">
        <v>1</v>
      </c>
      <c r="C64" s="36" t="s">
        <v>11</v>
      </c>
      <c r="D64" s="37">
        <v>0</v>
      </c>
      <c r="E64" s="48">
        <f>B64*D64</f>
        <v>0</v>
      </c>
    </row>
    <row r="65" spans="1:5" ht="24" customHeight="1" x14ac:dyDescent="0.3">
      <c r="A65" s="38" t="s">
        <v>77</v>
      </c>
      <c r="B65" s="35">
        <v>1</v>
      </c>
      <c r="C65" s="36" t="s">
        <v>11</v>
      </c>
      <c r="D65" s="37">
        <v>0</v>
      </c>
      <c r="E65" s="48">
        <f>B65*D65</f>
        <v>0</v>
      </c>
    </row>
    <row r="66" spans="1:5" ht="9.9499999999999993" customHeight="1" x14ac:dyDescent="0.3">
      <c r="A66" s="26"/>
      <c r="B66" s="27"/>
      <c r="C66" s="28"/>
      <c r="D66" s="29"/>
      <c r="E66" s="30"/>
    </row>
    <row r="67" spans="1:5" ht="15.95" customHeight="1" x14ac:dyDescent="0.3">
      <c r="A67" s="137" t="s">
        <v>8</v>
      </c>
      <c r="B67" s="138"/>
      <c r="C67" s="138"/>
      <c r="D67" s="139"/>
      <c r="E67" s="39">
        <f>E50+E51+E55+E56+E57+E58+E59+E61+E62+E63+E64+E65</f>
        <v>0</v>
      </c>
    </row>
    <row r="68" spans="1:5" ht="9.9499999999999993" customHeight="1" x14ac:dyDescent="0.3">
      <c r="A68" s="26"/>
      <c r="B68" s="27"/>
      <c r="C68" s="28"/>
      <c r="D68" s="29"/>
      <c r="E68" s="30"/>
    </row>
    <row r="69" spans="1:5" ht="24" customHeight="1" x14ac:dyDescent="0.3">
      <c r="A69" s="140" t="s">
        <v>79</v>
      </c>
      <c r="B69" s="141"/>
      <c r="C69" s="141" t="s">
        <v>7</v>
      </c>
      <c r="D69" s="141"/>
      <c r="E69" s="142"/>
    </row>
    <row r="70" spans="1:5" ht="24" customHeight="1" x14ac:dyDescent="0.3">
      <c r="A70" s="34" t="s">
        <v>80</v>
      </c>
      <c r="B70" s="35"/>
      <c r="C70" s="36"/>
      <c r="D70" s="37"/>
      <c r="E70" s="48"/>
    </row>
    <row r="71" spans="1:5" ht="24" customHeight="1" x14ac:dyDescent="0.3">
      <c r="A71" s="38" t="s">
        <v>81</v>
      </c>
      <c r="B71" s="35">
        <v>1</v>
      </c>
      <c r="C71" s="36" t="s">
        <v>11</v>
      </c>
      <c r="D71" s="37">
        <v>0</v>
      </c>
      <c r="E71" s="48">
        <f>B71*D71</f>
        <v>0</v>
      </c>
    </row>
    <row r="72" spans="1:5" ht="24" customHeight="1" x14ac:dyDescent="0.3">
      <c r="A72" s="38" t="s">
        <v>82</v>
      </c>
      <c r="B72" s="35">
        <v>1</v>
      </c>
      <c r="C72" s="36" t="s">
        <v>11</v>
      </c>
      <c r="D72" s="37">
        <v>0</v>
      </c>
      <c r="E72" s="48">
        <f>B72*D72</f>
        <v>0</v>
      </c>
    </row>
    <row r="73" spans="1:5" ht="24" customHeight="1" x14ac:dyDescent="0.3">
      <c r="A73" s="38" t="s">
        <v>83</v>
      </c>
      <c r="B73" s="35">
        <v>1</v>
      </c>
      <c r="C73" s="36" t="s">
        <v>11</v>
      </c>
      <c r="D73" s="37">
        <v>0</v>
      </c>
      <c r="E73" s="48">
        <f>B73*D73</f>
        <v>0</v>
      </c>
    </row>
    <row r="74" spans="1:5" ht="24" customHeight="1" x14ac:dyDescent="0.3">
      <c r="A74" s="38" t="s">
        <v>84</v>
      </c>
      <c r="B74" s="35">
        <v>1</v>
      </c>
      <c r="C74" s="36" t="s">
        <v>11</v>
      </c>
      <c r="D74" s="37">
        <v>0</v>
      </c>
      <c r="E74" s="48">
        <f>B74*D74</f>
        <v>0</v>
      </c>
    </row>
    <row r="75" spans="1:5" ht="9.9499999999999993" customHeight="1" x14ac:dyDescent="0.3">
      <c r="A75" s="26"/>
      <c r="B75" s="27"/>
      <c r="C75" s="28"/>
      <c r="D75" s="29"/>
      <c r="E75" s="30"/>
    </row>
    <row r="76" spans="1:5" ht="15.95" customHeight="1" x14ac:dyDescent="0.3">
      <c r="A76" s="137" t="s">
        <v>8</v>
      </c>
      <c r="B76" s="138"/>
      <c r="C76" s="138"/>
      <c r="D76" s="139"/>
      <c r="E76" s="39">
        <f>E71+E72+E73+E74</f>
        <v>0</v>
      </c>
    </row>
    <row r="77" spans="1:5" ht="9.9499999999999993" customHeight="1" x14ac:dyDescent="0.3">
      <c r="A77" s="26"/>
      <c r="B77" s="27"/>
      <c r="C77" s="28"/>
      <c r="D77" s="29"/>
      <c r="E77" s="30"/>
    </row>
    <row r="78" spans="1:5" ht="24" customHeight="1" x14ac:dyDescent="0.3">
      <c r="A78" s="140" t="s">
        <v>85</v>
      </c>
      <c r="B78" s="141"/>
      <c r="C78" s="141" t="s">
        <v>7</v>
      </c>
      <c r="D78" s="141"/>
      <c r="E78" s="142"/>
    </row>
    <row r="79" spans="1:5" ht="24" customHeight="1" x14ac:dyDescent="0.3">
      <c r="A79" s="34" t="s">
        <v>86</v>
      </c>
      <c r="B79" s="35"/>
      <c r="C79" s="36"/>
      <c r="D79" s="49"/>
      <c r="E79" s="48"/>
    </row>
    <row r="80" spans="1:5" ht="18" customHeight="1" x14ac:dyDescent="0.3">
      <c r="A80" s="38" t="s">
        <v>87</v>
      </c>
      <c r="B80" s="35">
        <v>1</v>
      </c>
      <c r="C80" s="36" t="s">
        <v>11</v>
      </c>
      <c r="D80" s="37">
        <v>0</v>
      </c>
      <c r="E80" s="48">
        <f t="shared" ref="E80:E83" si="3">B80*D80</f>
        <v>0</v>
      </c>
    </row>
    <row r="81" spans="1:5" ht="18" customHeight="1" x14ac:dyDescent="0.3">
      <c r="A81" s="38" t="s">
        <v>88</v>
      </c>
      <c r="B81" s="35">
        <v>1</v>
      </c>
      <c r="C81" s="36" t="s">
        <v>11</v>
      </c>
      <c r="D81" s="37">
        <v>0</v>
      </c>
      <c r="E81" s="48">
        <f t="shared" si="3"/>
        <v>0</v>
      </c>
    </row>
    <row r="82" spans="1:5" ht="18" customHeight="1" x14ac:dyDescent="0.3">
      <c r="A82" s="38" t="s">
        <v>89</v>
      </c>
      <c r="B82" s="35">
        <v>1</v>
      </c>
      <c r="C82" s="36" t="s">
        <v>11</v>
      </c>
      <c r="D82" s="37">
        <v>0</v>
      </c>
      <c r="E82" s="48">
        <f t="shared" si="3"/>
        <v>0</v>
      </c>
    </row>
    <row r="83" spans="1:5" ht="18" customHeight="1" x14ac:dyDescent="0.3">
      <c r="A83" s="38" t="s">
        <v>90</v>
      </c>
      <c r="B83" s="35">
        <v>1</v>
      </c>
      <c r="C83" s="36" t="s">
        <v>11</v>
      </c>
      <c r="D83" s="37">
        <v>0</v>
      </c>
      <c r="E83" s="48">
        <f t="shared" si="3"/>
        <v>0</v>
      </c>
    </row>
    <row r="84" spans="1:5" ht="8.25" customHeight="1" x14ac:dyDescent="0.3">
      <c r="A84" s="51"/>
      <c r="B84" s="53"/>
      <c r="C84" s="52"/>
      <c r="D84" s="63"/>
      <c r="E84" s="69"/>
    </row>
    <row r="85" spans="1:5" ht="15.95" customHeight="1" x14ac:dyDescent="0.3">
      <c r="A85" s="137" t="s">
        <v>8</v>
      </c>
      <c r="B85" s="138"/>
      <c r="C85" s="138"/>
      <c r="D85" s="139"/>
      <c r="E85" s="39">
        <f>E80+E81+E82+E83</f>
        <v>0</v>
      </c>
    </row>
    <row r="86" spans="1:5" ht="7.5" customHeight="1" x14ac:dyDescent="0.3">
      <c r="A86" s="66"/>
      <c r="B86" s="58"/>
      <c r="C86" s="58"/>
      <c r="D86" s="58"/>
      <c r="E86" s="75"/>
    </row>
    <row r="87" spans="1:5" ht="15.95" customHeight="1" x14ac:dyDescent="0.3">
      <c r="A87" s="134" t="s">
        <v>39</v>
      </c>
      <c r="B87" s="131" t="s">
        <v>20</v>
      </c>
      <c r="C87" s="132"/>
      <c r="D87" s="133"/>
      <c r="E87" s="39"/>
    </row>
    <row r="88" spans="1:5" ht="15.95" customHeight="1" x14ac:dyDescent="0.3">
      <c r="A88" s="135"/>
      <c r="B88" s="129" t="s">
        <v>9</v>
      </c>
      <c r="C88" s="129"/>
      <c r="D88" s="130"/>
      <c r="E88" s="39"/>
    </row>
    <row r="89" spans="1:5" ht="15.95" customHeight="1" x14ac:dyDescent="0.3">
      <c r="A89" s="136"/>
      <c r="B89" s="131" t="s">
        <v>21</v>
      </c>
      <c r="C89" s="132"/>
      <c r="D89" s="133"/>
      <c r="E89" s="39"/>
    </row>
    <row r="90" spans="1:5" ht="15.95" customHeight="1" x14ac:dyDescent="0.3">
      <c r="A90" s="58"/>
      <c r="B90" s="58"/>
      <c r="C90" s="58"/>
      <c r="D90" s="58"/>
      <c r="E90" s="59"/>
    </row>
    <row r="91" spans="1:5" x14ac:dyDescent="0.3">
      <c r="A91" s="31"/>
      <c r="B91" s="31" t="s">
        <v>17</v>
      </c>
      <c r="C91" s="31"/>
      <c r="D91" s="31"/>
      <c r="E91" s="31"/>
    </row>
  </sheetData>
  <mergeCells count="23">
    <mergeCell ref="B88:D88"/>
    <mergeCell ref="B89:D89"/>
    <mergeCell ref="A87:A89"/>
    <mergeCell ref="B87:D87"/>
    <mergeCell ref="A36:D36"/>
    <mergeCell ref="A85:D85"/>
    <mergeCell ref="A46:D46"/>
    <mergeCell ref="A48:E48"/>
    <mergeCell ref="A67:D67"/>
    <mergeCell ref="A69:E69"/>
    <mergeCell ref="A76:D76"/>
    <mergeCell ref="A78:E78"/>
    <mergeCell ref="A54:E54"/>
    <mergeCell ref="A60:E60"/>
    <mergeCell ref="A1:E1"/>
    <mergeCell ref="A3:E3"/>
    <mergeCell ref="A21:D21"/>
    <mergeCell ref="A23:E23"/>
    <mergeCell ref="A9:E9"/>
    <mergeCell ref="A4:E4"/>
    <mergeCell ref="A6:E6"/>
    <mergeCell ref="A8:E8"/>
    <mergeCell ref="A12:E12"/>
  </mergeCells>
  <phoneticPr fontId="21" type="noConversion"/>
  <printOptions horizontalCentered="1"/>
  <pageMargins left="0.70866141732283472" right="0.70866141732283472" top="0.74803149606299213" bottom="0.74803149606299213" header="0.31496062992125984" footer="0.31496062992125984"/>
  <pageSetup paperSize="9" scale="87" fitToHeight="0" orientation="portrait" r:id="rId1"/>
  <headerFooter>
    <oddFooter>&amp;L&amp;"Arial,Normal"&amp;7ARCHITECTURE PATRIMOINE&amp;C&amp;"Arial,Normal"&amp;7DPGF- Indice 2 - Maison de maître Ecomusée de Marquèze SABRES - JAnvier 2026&amp;R&amp;"Arial,Normal"&amp;7&amp;P/&amp;N</oddFooter>
  </headerFooter>
  <rowBreaks count="2" manualBreakCount="2">
    <brk id="37" max="4" man="1"/>
    <brk id="77" max="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80"/>
  <sheetViews>
    <sheetView view="pageBreakPreview" topLeftCell="A18" zoomScale="115" zoomScaleNormal="130" zoomScaleSheetLayoutView="115" workbookViewId="0">
      <selection activeCell="D28" sqref="D28:J28"/>
    </sheetView>
  </sheetViews>
  <sheetFormatPr baseColWidth="10" defaultRowHeight="16.5" x14ac:dyDescent="0.3"/>
  <cols>
    <col min="1" max="1" width="51.140625" style="1" customWidth="1"/>
    <col min="2" max="2" width="10.7109375" style="1" customWidth="1"/>
    <col min="3" max="3" width="6.7109375" style="1" customWidth="1"/>
    <col min="4" max="5" width="15.7109375" style="1" customWidth="1"/>
    <col min="6" max="6" width="11.5703125" style="1" customWidth="1"/>
    <col min="7" max="16384" width="11.42578125" style="1"/>
  </cols>
  <sheetData>
    <row r="1" spans="1:5" ht="20.100000000000001" customHeight="1" x14ac:dyDescent="0.3">
      <c r="A1" s="107" t="s">
        <v>13</v>
      </c>
      <c r="B1" s="108"/>
      <c r="C1" s="108"/>
      <c r="D1" s="108"/>
      <c r="E1" s="109"/>
    </row>
    <row r="2" spans="1:5" ht="16.5" customHeight="1" x14ac:dyDescent="0.3">
      <c r="A2" s="22"/>
      <c r="B2" s="2"/>
      <c r="C2" s="2"/>
      <c r="D2" s="2"/>
      <c r="E2" s="20"/>
    </row>
    <row r="3" spans="1:5" ht="76.5" customHeight="1" x14ac:dyDescent="0.3">
      <c r="A3" s="110" t="s">
        <v>12</v>
      </c>
      <c r="B3" s="111"/>
      <c r="C3" s="111"/>
      <c r="D3" s="111"/>
      <c r="E3" s="112"/>
    </row>
    <row r="4" spans="1:5" s="18" customFormat="1" ht="24.95" customHeight="1" x14ac:dyDescent="0.25">
      <c r="A4" s="122" t="s">
        <v>22</v>
      </c>
      <c r="B4" s="123"/>
      <c r="C4" s="123"/>
      <c r="D4" s="123"/>
      <c r="E4" s="124"/>
    </row>
    <row r="5" spans="1:5" s="2" customFormat="1" ht="13.5" customHeight="1" x14ac:dyDescent="0.3">
      <c r="A5" s="23"/>
      <c r="E5" s="23"/>
    </row>
    <row r="6" spans="1:5" s="2" customFormat="1" ht="24" customHeight="1" x14ac:dyDescent="0.3">
      <c r="A6" s="125" t="s">
        <v>10</v>
      </c>
      <c r="B6" s="126"/>
      <c r="C6" s="126"/>
      <c r="D6" s="126"/>
      <c r="E6" s="127"/>
    </row>
    <row r="7" spans="1:5" s="2" customFormat="1" ht="18" customHeight="1" x14ac:dyDescent="0.3">
      <c r="A7" s="21"/>
      <c r="B7" s="24"/>
      <c r="C7" s="24"/>
      <c r="D7" s="24"/>
      <c r="E7" s="21"/>
    </row>
    <row r="8" spans="1:5" s="2" customFormat="1" ht="24" customHeight="1" x14ac:dyDescent="0.3">
      <c r="A8" s="92" t="s">
        <v>138</v>
      </c>
      <c r="B8" s="93"/>
      <c r="C8" s="93"/>
      <c r="D8" s="93"/>
      <c r="E8" s="94"/>
    </row>
    <row r="9" spans="1:5" s="2" customFormat="1" ht="24" customHeight="1" x14ac:dyDescent="0.3">
      <c r="A9" s="119" t="s">
        <v>137</v>
      </c>
      <c r="B9" s="120"/>
      <c r="C9" s="120"/>
      <c r="D9" s="120"/>
      <c r="E9" s="121"/>
    </row>
    <row r="10" spans="1:5" s="2" customFormat="1" ht="20.85" customHeight="1" x14ac:dyDescent="0.3">
      <c r="A10" s="54"/>
      <c r="B10" s="54"/>
      <c r="C10" s="54"/>
      <c r="D10" s="54"/>
      <c r="E10" s="54"/>
    </row>
    <row r="11" spans="1:5" ht="12.75" customHeight="1" x14ac:dyDescent="0.3">
      <c r="A11" s="55"/>
      <c r="B11" s="56" t="s">
        <v>5</v>
      </c>
      <c r="C11" s="56" t="s">
        <v>4</v>
      </c>
      <c r="D11" s="56" t="s">
        <v>6</v>
      </c>
      <c r="E11" s="56" t="s">
        <v>0</v>
      </c>
    </row>
    <row r="12" spans="1:5" ht="20.85" customHeight="1" x14ac:dyDescent="0.3">
      <c r="A12" s="140" t="s">
        <v>91</v>
      </c>
      <c r="B12" s="141"/>
      <c r="C12" s="141"/>
      <c r="D12" s="141"/>
      <c r="E12" s="142"/>
    </row>
    <row r="13" spans="1:5" ht="20.85" customHeight="1" x14ac:dyDescent="0.3">
      <c r="A13" s="34" t="s">
        <v>38</v>
      </c>
      <c r="B13" s="35">
        <v>1</v>
      </c>
      <c r="C13" s="36" t="s">
        <v>11</v>
      </c>
      <c r="D13" s="57">
        <v>0</v>
      </c>
      <c r="E13" s="48">
        <f t="shared" ref="E13:E26" si="0">B13*D13</f>
        <v>0</v>
      </c>
    </row>
    <row r="14" spans="1:5" ht="20.85" customHeight="1" x14ac:dyDescent="0.3">
      <c r="A14" s="34" t="s">
        <v>92</v>
      </c>
      <c r="B14" s="35"/>
      <c r="C14" s="36"/>
      <c r="D14" s="57"/>
      <c r="E14" s="48"/>
    </row>
    <row r="15" spans="1:5" ht="20.85" customHeight="1" x14ac:dyDescent="0.3">
      <c r="A15" s="34" t="s">
        <v>41</v>
      </c>
      <c r="B15" s="35">
        <v>1</v>
      </c>
      <c r="C15" s="36" t="s">
        <v>11</v>
      </c>
      <c r="D15" s="57">
        <v>0</v>
      </c>
      <c r="E15" s="48">
        <f t="shared" si="0"/>
        <v>0</v>
      </c>
    </row>
    <row r="16" spans="1:5" ht="30.75" customHeight="1" x14ac:dyDescent="0.3">
      <c r="A16" s="34" t="s">
        <v>129</v>
      </c>
      <c r="B16" s="35">
        <v>1</v>
      </c>
      <c r="C16" s="36" t="s">
        <v>11</v>
      </c>
      <c r="D16" s="37">
        <v>0</v>
      </c>
      <c r="E16" s="48">
        <f t="shared" si="0"/>
        <v>0</v>
      </c>
    </row>
    <row r="17" spans="1:5" ht="29.25" customHeight="1" x14ac:dyDescent="0.3">
      <c r="A17" s="34" t="s">
        <v>130</v>
      </c>
      <c r="B17" s="35">
        <v>1</v>
      </c>
      <c r="C17" s="36" t="s">
        <v>11</v>
      </c>
      <c r="D17" s="37">
        <v>0</v>
      </c>
      <c r="E17" s="48">
        <f t="shared" si="0"/>
        <v>0</v>
      </c>
    </row>
    <row r="18" spans="1:5" ht="29.25" customHeight="1" x14ac:dyDescent="0.3">
      <c r="A18" s="34" t="s">
        <v>131</v>
      </c>
      <c r="B18" s="35">
        <v>1</v>
      </c>
      <c r="C18" s="36" t="s">
        <v>11</v>
      </c>
      <c r="D18" s="37">
        <v>0</v>
      </c>
      <c r="E18" s="48">
        <f t="shared" ref="E18" si="1">B18*D18</f>
        <v>0</v>
      </c>
    </row>
    <row r="19" spans="1:5" ht="18" customHeight="1" x14ac:dyDescent="0.3">
      <c r="A19" s="34" t="s">
        <v>147</v>
      </c>
      <c r="B19" s="35"/>
      <c r="C19" s="36"/>
      <c r="D19" s="37"/>
      <c r="E19" s="48"/>
    </row>
    <row r="20" spans="1:5" ht="24" customHeight="1" x14ac:dyDescent="0.3">
      <c r="A20" s="34" t="s">
        <v>148</v>
      </c>
      <c r="B20" s="35">
        <v>1</v>
      </c>
      <c r="C20" s="36" t="s">
        <v>11</v>
      </c>
      <c r="D20" s="37">
        <v>0</v>
      </c>
      <c r="E20" s="48">
        <f t="shared" ref="E20:E21" si="2">B20*D20</f>
        <v>0</v>
      </c>
    </row>
    <row r="21" spans="1:5" ht="24" customHeight="1" x14ac:dyDescent="0.3">
      <c r="A21" s="34" t="s">
        <v>149</v>
      </c>
      <c r="B21" s="35">
        <v>1</v>
      </c>
      <c r="C21" s="36" t="s">
        <v>11</v>
      </c>
      <c r="D21" s="37">
        <v>0</v>
      </c>
      <c r="E21" s="48">
        <f t="shared" si="2"/>
        <v>0</v>
      </c>
    </row>
    <row r="22" spans="1:5" ht="24" customHeight="1" x14ac:dyDescent="0.3">
      <c r="A22" s="34" t="s">
        <v>153</v>
      </c>
      <c r="B22" s="35">
        <v>1</v>
      </c>
      <c r="C22" s="36" t="s">
        <v>11</v>
      </c>
      <c r="D22" s="37">
        <v>0</v>
      </c>
      <c r="E22" s="48">
        <f t="shared" ref="E22" si="3">B22*D22</f>
        <v>0</v>
      </c>
    </row>
    <row r="23" spans="1:5" ht="24" customHeight="1" x14ac:dyDescent="0.3">
      <c r="A23" s="34" t="s">
        <v>154</v>
      </c>
      <c r="B23" s="35">
        <v>1</v>
      </c>
      <c r="C23" s="36" t="s">
        <v>11</v>
      </c>
      <c r="D23" s="37">
        <v>0</v>
      </c>
      <c r="E23" s="48">
        <f t="shared" ref="E23" si="4">B23*D23</f>
        <v>0</v>
      </c>
    </row>
    <row r="24" spans="1:5" ht="24" customHeight="1" x14ac:dyDescent="0.3">
      <c r="A24" s="34" t="s">
        <v>155</v>
      </c>
      <c r="B24" s="35">
        <v>1</v>
      </c>
      <c r="C24" s="36" t="s">
        <v>11</v>
      </c>
      <c r="D24" s="37">
        <v>0</v>
      </c>
      <c r="E24" s="48">
        <f t="shared" ref="E24" si="5">B24*D24</f>
        <v>0</v>
      </c>
    </row>
    <row r="25" spans="1:5" ht="18" customHeight="1" x14ac:dyDescent="0.3">
      <c r="A25" s="34" t="s">
        <v>150</v>
      </c>
      <c r="B25" s="35"/>
      <c r="C25" s="36"/>
      <c r="D25" s="37"/>
      <c r="E25" s="48"/>
    </row>
    <row r="26" spans="1:5" ht="24" customHeight="1" x14ac:dyDescent="0.3">
      <c r="A26" s="34" t="s">
        <v>151</v>
      </c>
      <c r="B26" s="35">
        <v>1</v>
      </c>
      <c r="C26" s="36" t="s">
        <v>11</v>
      </c>
      <c r="D26" s="37">
        <v>0</v>
      </c>
      <c r="E26" s="48">
        <f t="shared" si="0"/>
        <v>0</v>
      </c>
    </row>
    <row r="27" spans="1:5" ht="24" customHeight="1" x14ac:dyDescent="0.3">
      <c r="A27" s="34" t="s">
        <v>152</v>
      </c>
      <c r="B27" s="35">
        <v>1</v>
      </c>
      <c r="C27" s="36" t="s">
        <v>11</v>
      </c>
      <c r="D27" s="37">
        <v>0</v>
      </c>
      <c r="E27" s="48">
        <f t="shared" ref="E27" si="6">B27*D27</f>
        <v>0</v>
      </c>
    </row>
    <row r="28" spans="1:5" ht="9.9499999999999993" customHeight="1" x14ac:dyDescent="0.3">
      <c r="A28" s="26"/>
      <c r="B28" s="27"/>
      <c r="C28" s="28"/>
      <c r="D28" s="29"/>
      <c r="E28" s="30"/>
    </row>
    <row r="29" spans="1:5" ht="15.95" customHeight="1" x14ac:dyDescent="0.3">
      <c r="A29" s="137" t="s">
        <v>8</v>
      </c>
      <c r="B29" s="138"/>
      <c r="C29" s="138"/>
      <c r="D29" s="139"/>
      <c r="E29" s="39">
        <f>E13+E15+E16+E17+E18+E26+E27</f>
        <v>0</v>
      </c>
    </row>
    <row r="30" spans="1:5" ht="9.9499999999999993" customHeight="1" x14ac:dyDescent="0.3">
      <c r="A30" s="26"/>
      <c r="B30" s="27"/>
      <c r="C30" s="28"/>
      <c r="D30" s="29"/>
      <c r="E30" s="30"/>
    </row>
    <row r="31" spans="1:5" ht="24" customHeight="1" x14ac:dyDescent="0.3">
      <c r="A31" s="140" t="s">
        <v>132</v>
      </c>
      <c r="B31" s="141"/>
      <c r="C31" s="141"/>
      <c r="D31" s="141"/>
      <c r="E31" s="142"/>
    </row>
    <row r="32" spans="1:5" ht="24" customHeight="1" x14ac:dyDescent="0.3">
      <c r="A32" s="34" t="s">
        <v>42</v>
      </c>
      <c r="B32" s="35">
        <v>1</v>
      </c>
      <c r="C32" s="36" t="s">
        <v>11</v>
      </c>
      <c r="D32" s="57">
        <v>0</v>
      </c>
      <c r="E32" s="48">
        <f>B32*D32</f>
        <v>0</v>
      </c>
    </row>
    <row r="33" spans="1:5" ht="18" customHeight="1" x14ac:dyDescent="0.3">
      <c r="A33" s="34" t="s">
        <v>133</v>
      </c>
      <c r="B33" s="35"/>
      <c r="C33" s="36"/>
      <c r="D33" s="37"/>
      <c r="E33" s="48"/>
    </row>
    <row r="34" spans="1:5" ht="24" customHeight="1" x14ac:dyDescent="0.3">
      <c r="A34" s="38" t="s">
        <v>43</v>
      </c>
      <c r="B34" s="35">
        <v>1</v>
      </c>
      <c r="C34" s="36" t="s">
        <v>11</v>
      </c>
      <c r="D34" s="57">
        <v>0</v>
      </c>
      <c r="E34" s="48">
        <f>B34*D34</f>
        <v>0</v>
      </c>
    </row>
    <row r="35" spans="1:5" ht="30.75" customHeight="1" x14ac:dyDescent="0.3">
      <c r="A35" s="38" t="s">
        <v>93</v>
      </c>
      <c r="B35" s="35">
        <v>1</v>
      </c>
      <c r="C35" s="36" t="s">
        <v>11</v>
      </c>
      <c r="D35" s="37">
        <v>0</v>
      </c>
      <c r="E35" s="48">
        <f>B35*D35</f>
        <v>0</v>
      </c>
    </row>
    <row r="36" spans="1:5" ht="24.75" customHeight="1" x14ac:dyDescent="0.3">
      <c r="A36" s="38" t="s">
        <v>94</v>
      </c>
      <c r="B36" s="35">
        <v>1</v>
      </c>
      <c r="C36" s="36" t="s">
        <v>11</v>
      </c>
      <c r="D36" s="37">
        <v>0</v>
      </c>
      <c r="E36" s="48">
        <f>B36*D36</f>
        <v>0</v>
      </c>
    </row>
    <row r="37" spans="1:5" ht="31.5" customHeight="1" x14ac:dyDescent="0.3">
      <c r="A37" s="34" t="s">
        <v>134</v>
      </c>
      <c r="B37" s="35"/>
      <c r="C37" s="36"/>
      <c r="D37" s="57"/>
      <c r="E37" s="48"/>
    </row>
    <row r="38" spans="1:5" ht="18" customHeight="1" x14ac:dyDescent="0.3">
      <c r="A38" s="38" t="s">
        <v>95</v>
      </c>
      <c r="B38" s="35">
        <v>1</v>
      </c>
      <c r="C38" s="36" t="s">
        <v>11</v>
      </c>
      <c r="D38" s="37">
        <v>0</v>
      </c>
      <c r="E38" s="48">
        <f>B38*D38</f>
        <v>0</v>
      </c>
    </row>
    <row r="39" spans="1:5" ht="8.4499999999999993" customHeight="1" x14ac:dyDescent="0.3">
      <c r="A39" s="51"/>
      <c r="B39" s="53"/>
      <c r="C39" s="52"/>
      <c r="D39" s="63"/>
      <c r="E39" s="69"/>
    </row>
    <row r="40" spans="1:5" ht="18" customHeight="1" x14ac:dyDescent="0.3">
      <c r="A40" s="137" t="s">
        <v>8</v>
      </c>
      <c r="B40" s="138"/>
      <c r="C40" s="138"/>
      <c r="D40" s="139"/>
      <c r="E40" s="39">
        <f>E32+E34+E35+E36+E38</f>
        <v>0</v>
      </c>
    </row>
    <row r="41" spans="1:5" ht="6" customHeight="1" x14ac:dyDescent="0.3">
      <c r="A41" s="61"/>
      <c r="B41" s="62"/>
      <c r="C41" s="62"/>
      <c r="D41" s="62"/>
      <c r="E41" s="70"/>
    </row>
    <row r="42" spans="1:5" ht="18" customHeight="1" x14ac:dyDescent="0.3">
      <c r="A42" s="140" t="s">
        <v>135</v>
      </c>
      <c r="B42" s="141"/>
      <c r="C42" s="141"/>
      <c r="D42" s="141"/>
      <c r="E42" s="142"/>
    </row>
    <row r="43" spans="1:5" ht="18" customHeight="1" x14ac:dyDescent="0.3">
      <c r="A43" s="34" t="s">
        <v>96</v>
      </c>
      <c r="B43" s="35">
        <v>1</v>
      </c>
      <c r="C43" s="36" t="s">
        <v>11</v>
      </c>
      <c r="D43" s="57">
        <v>0</v>
      </c>
      <c r="E43" s="48">
        <f>B43*D43</f>
        <v>0</v>
      </c>
    </row>
    <row r="44" spans="1:5" ht="21.75" customHeight="1" x14ac:dyDescent="0.3">
      <c r="A44" s="34" t="s">
        <v>97</v>
      </c>
      <c r="B44" s="35"/>
      <c r="C44" s="36"/>
      <c r="D44" s="57"/>
      <c r="E44" s="48"/>
    </row>
    <row r="45" spans="1:5" ht="18" customHeight="1" x14ac:dyDescent="0.3">
      <c r="A45" s="38" t="s">
        <v>98</v>
      </c>
      <c r="B45" s="35">
        <v>1</v>
      </c>
      <c r="C45" s="36" t="s">
        <v>11</v>
      </c>
      <c r="D45" s="37">
        <v>0</v>
      </c>
      <c r="E45" s="48">
        <f>B45*D45</f>
        <v>0</v>
      </c>
    </row>
    <row r="46" spans="1:5" ht="24" customHeight="1" x14ac:dyDescent="0.3">
      <c r="A46" s="38" t="s">
        <v>99</v>
      </c>
      <c r="B46" s="35">
        <v>1</v>
      </c>
      <c r="C46" s="36" t="s">
        <v>11</v>
      </c>
      <c r="D46" s="57">
        <v>0</v>
      </c>
      <c r="E46" s="48"/>
    </row>
    <row r="47" spans="1:5" ht="26.25" customHeight="1" x14ac:dyDescent="0.3">
      <c r="A47" s="38" t="s">
        <v>100</v>
      </c>
      <c r="B47" s="35">
        <v>1</v>
      </c>
      <c r="C47" s="36" t="s">
        <v>11</v>
      </c>
      <c r="D47" s="57">
        <v>0</v>
      </c>
      <c r="E47" s="48"/>
    </row>
    <row r="48" spans="1:5" ht="18" customHeight="1" x14ac:dyDescent="0.3">
      <c r="A48" s="34" t="s">
        <v>101</v>
      </c>
      <c r="B48" s="35"/>
      <c r="C48" s="36"/>
      <c r="D48" s="57"/>
      <c r="E48" s="48"/>
    </row>
    <row r="49" spans="1:5" ht="18" customHeight="1" x14ac:dyDescent="0.3">
      <c r="A49" s="38" t="s">
        <v>102</v>
      </c>
      <c r="B49" s="35">
        <v>1</v>
      </c>
      <c r="C49" s="36" t="s">
        <v>11</v>
      </c>
      <c r="D49" s="57">
        <v>0</v>
      </c>
      <c r="E49" s="48"/>
    </row>
    <row r="50" spans="1:5" ht="18" customHeight="1" x14ac:dyDescent="0.3">
      <c r="A50" s="38" t="s">
        <v>103</v>
      </c>
      <c r="B50" s="35">
        <v>1</v>
      </c>
      <c r="C50" s="36" t="s">
        <v>11</v>
      </c>
      <c r="D50" s="57">
        <v>0</v>
      </c>
      <c r="E50" s="48"/>
    </row>
    <row r="51" spans="1:5" ht="9.9499999999999993" customHeight="1" x14ac:dyDescent="0.3">
      <c r="A51" s="40"/>
      <c r="B51" s="41"/>
      <c r="C51" s="42"/>
      <c r="D51" s="43"/>
      <c r="E51" s="44"/>
    </row>
    <row r="52" spans="1:5" ht="15.95" customHeight="1" x14ac:dyDescent="0.3">
      <c r="A52" s="137" t="s">
        <v>8</v>
      </c>
      <c r="B52" s="138"/>
      <c r="C52" s="138"/>
      <c r="D52" s="139"/>
      <c r="E52" s="39">
        <f>E43+E44+E45</f>
        <v>0</v>
      </c>
    </row>
    <row r="53" spans="1:5" ht="9.9499999999999993" customHeight="1" x14ac:dyDescent="0.3">
      <c r="A53" s="40"/>
      <c r="B53" s="41"/>
      <c r="C53" s="42"/>
      <c r="D53" s="43"/>
      <c r="E53" s="44"/>
    </row>
    <row r="54" spans="1:5" ht="24" customHeight="1" x14ac:dyDescent="0.3">
      <c r="A54" s="140" t="s">
        <v>104</v>
      </c>
      <c r="B54" s="141"/>
      <c r="C54" s="141"/>
      <c r="D54" s="141"/>
      <c r="E54" s="142"/>
    </row>
    <row r="55" spans="1:5" ht="24" customHeight="1" x14ac:dyDescent="0.3">
      <c r="A55" s="34" t="s">
        <v>105</v>
      </c>
      <c r="B55" s="35">
        <v>1</v>
      </c>
      <c r="C55" s="36" t="s">
        <v>11</v>
      </c>
      <c r="D55" s="57">
        <v>0</v>
      </c>
      <c r="E55" s="48">
        <f>B55*D55</f>
        <v>0</v>
      </c>
    </row>
    <row r="56" spans="1:5" ht="20.85" customHeight="1" x14ac:dyDescent="0.3">
      <c r="A56" s="34" t="s">
        <v>106</v>
      </c>
      <c r="B56" s="35"/>
      <c r="C56" s="36"/>
      <c r="D56" s="57"/>
      <c r="E56" s="48"/>
    </row>
    <row r="57" spans="1:5" ht="20.85" customHeight="1" x14ac:dyDescent="0.3">
      <c r="A57" s="38" t="s">
        <v>107</v>
      </c>
      <c r="B57" s="35">
        <v>1</v>
      </c>
      <c r="C57" s="36" t="s">
        <v>11</v>
      </c>
      <c r="D57" s="57">
        <v>0</v>
      </c>
      <c r="E57" s="48">
        <f t="shared" ref="E57:E62" si="7">B57*D57</f>
        <v>0</v>
      </c>
    </row>
    <row r="58" spans="1:5" ht="30.75" customHeight="1" x14ac:dyDescent="0.3">
      <c r="A58" s="38" t="s">
        <v>108</v>
      </c>
      <c r="B58" s="35">
        <v>1</v>
      </c>
      <c r="C58" s="36" t="s">
        <v>11</v>
      </c>
      <c r="D58" s="57">
        <v>0</v>
      </c>
      <c r="E58" s="48">
        <f t="shared" si="7"/>
        <v>0</v>
      </c>
    </row>
    <row r="59" spans="1:5" ht="20.85" customHeight="1" x14ac:dyDescent="0.3">
      <c r="A59" s="38" t="s">
        <v>136</v>
      </c>
      <c r="B59" s="35">
        <v>1</v>
      </c>
      <c r="C59" s="36" t="s">
        <v>11</v>
      </c>
      <c r="D59" s="57">
        <v>0</v>
      </c>
      <c r="E59" s="48">
        <f t="shared" si="7"/>
        <v>0</v>
      </c>
    </row>
    <row r="60" spans="1:5" ht="20.85" customHeight="1" x14ac:dyDescent="0.3">
      <c r="A60" s="38" t="s">
        <v>109</v>
      </c>
      <c r="B60" s="35">
        <v>1</v>
      </c>
      <c r="C60" s="36" t="s">
        <v>11</v>
      </c>
      <c r="D60" s="57">
        <v>0</v>
      </c>
      <c r="E60" s="48">
        <f t="shared" si="7"/>
        <v>0</v>
      </c>
    </row>
    <row r="61" spans="1:5" ht="20.85" customHeight="1" x14ac:dyDescent="0.3">
      <c r="A61" s="38" t="s">
        <v>110</v>
      </c>
      <c r="B61" s="35">
        <v>1</v>
      </c>
      <c r="C61" s="36" t="s">
        <v>11</v>
      </c>
      <c r="D61" s="57">
        <v>0</v>
      </c>
      <c r="E61" s="48">
        <f t="shared" si="7"/>
        <v>0</v>
      </c>
    </row>
    <row r="62" spans="1:5" ht="20.85" customHeight="1" x14ac:dyDescent="0.3">
      <c r="A62" s="38" t="s">
        <v>111</v>
      </c>
      <c r="B62" s="35">
        <v>1</v>
      </c>
      <c r="C62" s="36" t="s">
        <v>11</v>
      </c>
      <c r="D62" s="57">
        <v>0</v>
      </c>
      <c r="E62" s="48">
        <f t="shared" si="7"/>
        <v>0</v>
      </c>
    </row>
    <row r="63" spans="1:5" ht="20.85" customHeight="1" x14ac:dyDescent="0.3">
      <c r="A63" s="34" t="s">
        <v>112</v>
      </c>
      <c r="B63" s="35"/>
      <c r="C63" s="36"/>
      <c r="D63" s="57"/>
      <c r="E63" s="48"/>
    </row>
    <row r="64" spans="1:5" ht="20.85" customHeight="1" x14ac:dyDescent="0.3">
      <c r="A64" s="38" t="s">
        <v>113</v>
      </c>
      <c r="B64" s="35">
        <v>1</v>
      </c>
      <c r="C64" s="36" t="s">
        <v>11</v>
      </c>
      <c r="D64" s="57">
        <v>0</v>
      </c>
      <c r="E64" s="48">
        <f>B64*D64</f>
        <v>0</v>
      </c>
    </row>
    <row r="65" spans="1:5" ht="9.9499999999999993" customHeight="1" x14ac:dyDescent="0.3">
      <c r="A65" s="40"/>
      <c r="B65" s="41"/>
      <c r="C65" s="42"/>
      <c r="D65" s="43"/>
      <c r="E65" s="44"/>
    </row>
    <row r="66" spans="1:5" ht="15.95" customHeight="1" x14ac:dyDescent="0.3">
      <c r="A66" s="137" t="s">
        <v>8</v>
      </c>
      <c r="B66" s="138"/>
      <c r="C66" s="138"/>
      <c r="D66" s="139"/>
      <c r="E66" s="39">
        <f>E55+E57+E58+E59+E60+E61+E62+E64</f>
        <v>0</v>
      </c>
    </row>
    <row r="67" spans="1:5" ht="9.9499999999999993" customHeight="1" x14ac:dyDescent="0.3">
      <c r="A67" s="40"/>
      <c r="B67" s="41"/>
      <c r="C67" s="42"/>
      <c r="D67" s="43"/>
      <c r="E67" s="44"/>
    </row>
    <row r="68" spans="1:5" ht="24" customHeight="1" x14ac:dyDescent="0.3">
      <c r="A68" s="140" t="s">
        <v>114</v>
      </c>
      <c r="B68" s="141"/>
      <c r="C68" s="141"/>
      <c r="D68" s="141"/>
      <c r="E68" s="142"/>
    </row>
    <row r="69" spans="1:5" ht="24" customHeight="1" x14ac:dyDescent="0.3">
      <c r="A69" s="34" t="s">
        <v>115</v>
      </c>
      <c r="B69" s="35">
        <v>1</v>
      </c>
      <c r="C69" s="36" t="s">
        <v>11</v>
      </c>
      <c r="D69" s="57">
        <v>0</v>
      </c>
      <c r="E69" s="48">
        <f>B69*D69</f>
        <v>0</v>
      </c>
    </row>
    <row r="70" spans="1:5" ht="9.9499999999999993" customHeight="1" x14ac:dyDescent="0.3">
      <c r="A70" s="40"/>
      <c r="B70" s="41"/>
      <c r="C70" s="42"/>
      <c r="D70" s="43"/>
      <c r="E70" s="44"/>
    </row>
    <row r="71" spans="1:5" ht="15.95" customHeight="1" x14ac:dyDescent="0.3">
      <c r="A71" s="137" t="s">
        <v>8</v>
      </c>
      <c r="B71" s="138"/>
      <c r="C71" s="138"/>
      <c r="D71" s="139"/>
      <c r="E71" s="39">
        <f>E69</f>
        <v>0</v>
      </c>
    </row>
    <row r="72" spans="1:5" ht="9.9499999999999993" customHeight="1" x14ac:dyDescent="0.3">
      <c r="A72" s="40"/>
      <c r="B72" s="41"/>
      <c r="C72" s="42"/>
      <c r="D72" s="43"/>
      <c r="E72" s="77"/>
    </row>
    <row r="73" spans="1:5" ht="24" customHeight="1" x14ac:dyDescent="0.3">
      <c r="A73" s="140" t="s">
        <v>160</v>
      </c>
      <c r="B73" s="141"/>
      <c r="C73" s="141"/>
      <c r="D73" s="141"/>
      <c r="E73" s="142"/>
    </row>
    <row r="74" spans="1:5" ht="24" customHeight="1" x14ac:dyDescent="0.3">
      <c r="A74" s="34" t="s">
        <v>161</v>
      </c>
      <c r="B74" s="35">
        <v>1</v>
      </c>
      <c r="C74" s="36" t="s">
        <v>11</v>
      </c>
      <c r="D74" s="57">
        <v>0</v>
      </c>
      <c r="E74" s="48">
        <f>B74*D74</f>
        <v>0</v>
      </c>
    </row>
    <row r="75" spans="1:5" ht="9.9499999999999993" customHeight="1" x14ac:dyDescent="0.3">
      <c r="A75" s="40"/>
      <c r="B75" s="41"/>
      <c r="C75" s="42"/>
      <c r="D75" s="43"/>
      <c r="E75" s="44"/>
    </row>
    <row r="76" spans="1:5" ht="15.95" customHeight="1" x14ac:dyDescent="0.3">
      <c r="A76" s="137" t="s">
        <v>8</v>
      </c>
      <c r="B76" s="138"/>
      <c r="C76" s="138"/>
      <c r="D76" s="139"/>
      <c r="E76" s="39">
        <f>E74</f>
        <v>0</v>
      </c>
    </row>
    <row r="77" spans="1:5" x14ac:dyDescent="0.3">
      <c r="A77" s="66"/>
      <c r="B77" s="58"/>
      <c r="C77" s="58"/>
      <c r="D77" s="58"/>
      <c r="E77" s="71"/>
    </row>
    <row r="78" spans="1:5" x14ac:dyDescent="0.3">
      <c r="A78" s="134" t="s">
        <v>39</v>
      </c>
      <c r="B78" s="131" t="s">
        <v>141</v>
      </c>
      <c r="C78" s="132"/>
      <c r="D78" s="133"/>
      <c r="E78" s="39">
        <f>E71+E66+E52+E40+E29</f>
        <v>0</v>
      </c>
    </row>
    <row r="79" spans="1:5" x14ac:dyDescent="0.3">
      <c r="A79" s="135"/>
      <c r="B79" s="129" t="s">
        <v>9</v>
      </c>
      <c r="C79" s="129"/>
      <c r="D79" s="130"/>
      <c r="E79" s="39">
        <f>E78*20%</f>
        <v>0</v>
      </c>
    </row>
    <row r="80" spans="1:5" x14ac:dyDescent="0.3">
      <c r="A80" s="136"/>
      <c r="B80" s="131" t="s">
        <v>144</v>
      </c>
      <c r="C80" s="132"/>
      <c r="D80" s="133"/>
      <c r="E80" s="39">
        <f>E78+E79</f>
        <v>0</v>
      </c>
    </row>
  </sheetData>
  <mergeCells count="22">
    <mergeCell ref="A78:A80"/>
    <mergeCell ref="B78:D78"/>
    <mergeCell ref="B79:D79"/>
    <mergeCell ref="B80:D80"/>
    <mergeCell ref="A31:E31"/>
    <mergeCell ref="A52:D52"/>
    <mergeCell ref="A54:E54"/>
    <mergeCell ref="A42:E42"/>
    <mergeCell ref="A40:D40"/>
    <mergeCell ref="A66:D66"/>
    <mergeCell ref="A68:E68"/>
    <mergeCell ref="A71:D71"/>
    <mergeCell ref="A73:E73"/>
    <mergeCell ref="A76:D76"/>
    <mergeCell ref="A29:D29"/>
    <mergeCell ref="A1:E1"/>
    <mergeCell ref="A3:E3"/>
    <mergeCell ref="A4:E4"/>
    <mergeCell ref="A6:E6"/>
    <mergeCell ref="A8:E8"/>
    <mergeCell ref="A9:E9"/>
    <mergeCell ref="A12:E12"/>
  </mergeCells>
  <phoneticPr fontId="21" type="noConversion"/>
  <printOptions horizontalCentered="1"/>
  <pageMargins left="0.70866141732283472" right="0.70866141732283472" top="0.74803149606299213" bottom="0.74803149606299213" header="0.31496062992125984" footer="0.31496062992125984"/>
  <pageSetup paperSize="9" scale="87" fitToHeight="0" orientation="portrait" r:id="rId1"/>
  <headerFooter>
    <oddFooter>&amp;L&amp;"Arial,Normal"&amp;7ARCHITECTURE PATRIMOINE&amp;C&amp;"Arial,Normal"&amp;7DPGF- Indice 2 - Maison de maître Ecomusée de Marquèze SABRES - JAnvier 2026&amp;R&amp;"Arial,Normal"&amp;7&amp;P/&amp;N</oddFooter>
  </headerFooter>
  <rowBreaks count="1" manualBreakCount="1">
    <brk id="41" max="4"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483F88-103F-4B86-80FB-5DBB576A5A24}">
  <sheetPr>
    <pageSetUpPr fitToPage="1"/>
  </sheetPr>
  <dimension ref="A1:E34"/>
  <sheetViews>
    <sheetView topLeftCell="A9" zoomScale="130" zoomScaleNormal="130" zoomScaleSheetLayoutView="130" zoomScalePageLayoutView="130" workbookViewId="0">
      <selection activeCell="D28" sqref="D28:J28"/>
    </sheetView>
  </sheetViews>
  <sheetFormatPr baseColWidth="10" defaultRowHeight="16.5" x14ac:dyDescent="0.3"/>
  <cols>
    <col min="1" max="1" width="51.140625" style="1" customWidth="1"/>
    <col min="2" max="2" width="10.7109375" style="1" customWidth="1"/>
    <col min="3" max="3" width="6.7109375" style="1" customWidth="1"/>
    <col min="4" max="5" width="15.7109375" style="1" customWidth="1"/>
    <col min="6" max="6" width="2.42578125" style="1" customWidth="1"/>
    <col min="7" max="16384" width="11.42578125" style="1"/>
  </cols>
  <sheetData>
    <row r="1" spans="1:5" ht="20.100000000000001" customHeight="1" x14ac:dyDescent="0.3">
      <c r="A1" s="107" t="s">
        <v>13</v>
      </c>
      <c r="B1" s="108"/>
      <c r="C1" s="108"/>
      <c r="D1" s="108"/>
      <c r="E1" s="109"/>
    </row>
    <row r="2" spans="1:5" ht="16.5" customHeight="1" x14ac:dyDescent="0.3">
      <c r="A2" s="22"/>
      <c r="B2" s="2"/>
      <c r="C2" s="2"/>
      <c r="D2" s="2"/>
      <c r="E2" s="20"/>
    </row>
    <row r="3" spans="1:5" ht="76.5" customHeight="1" x14ac:dyDescent="0.3">
      <c r="A3" s="110" t="s">
        <v>12</v>
      </c>
      <c r="B3" s="111"/>
      <c r="C3" s="111"/>
      <c r="D3" s="111"/>
      <c r="E3" s="112"/>
    </row>
    <row r="4" spans="1:5" s="18" customFormat="1" ht="24.95" customHeight="1" x14ac:dyDescent="0.25">
      <c r="A4" s="122" t="s">
        <v>24</v>
      </c>
      <c r="B4" s="123"/>
      <c r="C4" s="123"/>
      <c r="D4" s="123"/>
      <c r="E4" s="124"/>
    </row>
    <row r="5" spans="1:5" s="2" customFormat="1" ht="13.5" customHeight="1" x14ac:dyDescent="0.3">
      <c r="A5" s="23"/>
      <c r="E5" s="23"/>
    </row>
    <row r="6" spans="1:5" s="2" customFormat="1" ht="24" customHeight="1" x14ac:dyDescent="0.3">
      <c r="A6" s="125" t="s">
        <v>10</v>
      </c>
      <c r="B6" s="126"/>
      <c r="C6" s="126"/>
      <c r="D6" s="126"/>
      <c r="E6" s="127"/>
    </row>
    <row r="7" spans="1:5" s="2" customFormat="1" ht="18" customHeight="1" x14ac:dyDescent="0.3">
      <c r="A7" s="21"/>
      <c r="B7" s="24"/>
      <c r="C7" s="24"/>
      <c r="D7" s="24"/>
      <c r="E7" s="21"/>
    </row>
    <row r="8" spans="1:5" s="2" customFormat="1" ht="24" customHeight="1" x14ac:dyDescent="0.3">
      <c r="A8" s="92" t="s">
        <v>138</v>
      </c>
      <c r="B8" s="93"/>
      <c r="C8" s="93"/>
      <c r="D8" s="93"/>
      <c r="E8" s="94"/>
    </row>
    <row r="9" spans="1:5" s="2" customFormat="1" ht="24" customHeight="1" x14ac:dyDescent="0.3">
      <c r="A9" s="119" t="s">
        <v>137</v>
      </c>
      <c r="B9" s="120"/>
      <c r="C9" s="120"/>
      <c r="D9" s="120"/>
      <c r="E9" s="121"/>
    </row>
    <row r="10" spans="1:5" s="2" customFormat="1" ht="20.85" customHeight="1" x14ac:dyDescent="0.3">
      <c r="A10" s="50"/>
      <c r="B10" s="50"/>
      <c r="C10" s="50"/>
      <c r="D10" s="50"/>
      <c r="E10" s="50"/>
    </row>
    <row r="11" spans="1:5" ht="12.75" customHeight="1" x14ac:dyDescent="0.3">
      <c r="A11" s="55"/>
      <c r="B11" s="56" t="s">
        <v>5</v>
      </c>
      <c r="C11" s="56" t="s">
        <v>4</v>
      </c>
      <c r="D11" s="56" t="s">
        <v>6</v>
      </c>
      <c r="E11" s="56" t="s">
        <v>0</v>
      </c>
    </row>
    <row r="12" spans="1:5" ht="24" customHeight="1" x14ac:dyDescent="0.3">
      <c r="A12" s="143" t="s">
        <v>46</v>
      </c>
      <c r="B12" s="143"/>
      <c r="C12" s="143"/>
      <c r="D12" s="143"/>
      <c r="E12" s="143"/>
    </row>
    <row r="13" spans="1:5" ht="24" customHeight="1" x14ac:dyDescent="0.3">
      <c r="A13" s="34" t="s">
        <v>45</v>
      </c>
      <c r="B13" s="35">
        <v>1</v>
      </c>
      <c r="C13" s="36" t="s">
        <v>11</v>
      </c>
      <c r="D13" s="37">
        <v>0</v>
      </c>
      <c r="E13" s="48">
        <f>B13*D13</f>
        <v>0</v>
      </c>
    </row>
    <row r="14" spans="1:5" ht="24" customHeight="1" x14ac:dyDescent="0.3">
      <c r="A14" s="34" t="s">
        <v>116</v>
      </c>
      <c r="B14" s="35"/>
      <c r="C14" s="36"/>
      <c r="D14" s="37"/>
      <c r="E14" s="48"/>
    </row>
    <row r="15" spans="1:5" ht="18" customHeight="1" x14ac:dyDescent="0.3">
      <c r="A15" s="38" t="s">
        <v>117</v>
      </c>
      <c r="B15" s="35">
        <v>1</v>
      </c>
      <c r="C15" s="36" t="s">
        <v>11</v>
      </c>
      <c r="D15" s="37">
        <v>0</v>
      </c>
      <c r="E15" s="48">
        <f>B15*D15</f>
        <v>0</v>
      </c>
    </row>
    <row r="16" spans="1:5" ht="24" customHeight="1" x14ac:dyDescent="0.3">
      <c r="A16" s="34" t="s">
        <v>118</v>
      </c>
      <c r="B16" s="35"/>
      <c r="C16" s="36"/>
      <c r="D16" s="37"/>
      <c r="E16" s="48"/>
    </row>
    <row r="17" spans="1:5" ht="18" customHeight="1" x14ac:dyDescent="0.3">
      <c r="A17" s="38" t="s">
        <v>119</v>
      </c>
      <c r="B17" s="35">
        <v>1</v>
      </c>
      <c r="C17" s="36" t="s">
        <v>11</v>
      </c>
      <c r="D17" s="37">
        <v>0</v>
      </c>
      <c r="E17" s="48"/>
    </row>
    <row r="18" spans="1:5" ht="18" customHeight="1" x14ac:dyDescent="0.3">
      <c r="A18" s="34" t="s">
        <v>156</v>
      </c>
      <c r="B18" s="72"/>
      <c r="C18" s="72"/>
      <c r="D18" s="72"/>
      <c r="E18" s="48">
        <f>B17*D17</f>
        <v>0</v>
      </c>
    </row>
    <row r="19" spans="1:5" ht="18" customHeight="1" x14ac:dyDescent="0.3">
      <c r="A19" s="38" t="s">
        <v>157</v>
      </c>
      <c r="B19" s="35">
        <v>1</v>
      </c>
      <c r="C19" s="36" t="s">
        <v>11</v>
      </c>
      <c r="D19" s="37">
        <v>0</v>
      </c>
      <c r="E19" s="48">
        <f>B19*D19</f>
        <v>0</v>
      </c>
    </row>
    <row r="20" spans="1:5" ht="15.2" customHeight="1" x14ac:dyDescent="0.3">
      <c r="A20" s="34" t="s">
        <v>158</v>
      </c>
      <c r="B20" s="35"/>
      <c r="C20" s="36"/>
      <c r="D20" s="37"/>
      <c r="E20" s="48"/>
    </row>
    <row r="21" spans="1:5" ht="15.2" customHeight="1" x14ac:dyDescent="0.3">
      <c r="A21" s="38" t="s">
        <v>159</v>
      </c>
      <c r="B21" s="35">
        <v>1</v>
      </c>
      <c r="C21" s="36" t="s">
        <v>11</v>
      </c>
      <c r="D21" s="37">
        <v>0</v>
      </c>
      <c r="E21" s="48">
        <f>B21*D21</f>
        <v>0</v>
      </c>
    </row>
    <row r="22" spans="1:5" ht="7.5" customHeight="1" x14ac:dyDescent="0.3">
      <c r="A22" s="51"/>
      <c r="B22" s="41"/>
      <c r="C22" s="42"/>
      <c r="D22" s="43"/>
      <c r="E22" s="73"/>
    </row>
    <row r="23" spans="1:5" ht="15.95" customHeight="1" x14ac:dyDescent="0.3">
      <c r="A23" s="144" t="s">
        <v>8</v>
      </c>
      <c r="B23" s="144"/>
      <c r="C23" s="144"/>
      <c r="D23" s="144"/>
      <c r="E23" s="39">
        <f>E13+E15+E16+E18+E19+E20+E21</f>
        <v>0</v>
      </c>
    </row>
    <row r="24" spans="1:5" ht="6.75" customHeight="1" x14ac:dyDescent="0.3">
      <c r="A24" s="66"/>
      <c r="B24" s="67"/>
      <c r="C24" s="67"/>
      <c r="D24" s="67"/>
      <c r="E24" s="74"/>
    </row>
    <row r="25" spans="1:5" s="2" customFormat="1" ht="14.45" customHeight="1" x14ac:dyDescent="0.3">
      <c r="A25" s="66"/>
      <c r="B25" s="67"/>
      <c r="C25" s="58"/>
      <c r="D25" s="58"/>
      <c r="E25" s="74"/>
    </row>
    <row r="26" spans="1:5" s="2" customFormat="1" ht="14.45" customHeight="1" x14ac:dyDescent="0.3">
      <c r="A26" s="134" t="s">
        <v>39</v>
      </c>
      <c r="B26" s="131" t="s">
        <v>142</v>
      </c>
      <c r="C26" s="132"/>
      <c r="D26" s="133"/>
      <c r="E26" s="39">
        <f>E23</f>
        <v>0</v>
      </c>
    </row>
    <row r="27" spans="1:5" s="2" customFormat="1" ht="14.45" customHeight="1" x14ac:dyDescent="0.3">
      <c r="A27" s="135"/>
      <c r="B27" s="129" t="s">
        <v>9</v>
      </c>
      <c r="C27" s="129"/>
      <c r="D27" s="130"/>
      <c r="E27" s="39">
        <f>E26*20%</f>
        <v>0</v>
      </c>
    </row>
    <row r="28" spans="1:5" s="2" customFormat="1" ht="14.45" customHeight="1" x14ac:dyDescent="0.3">
      <c r="A28" s="136"/>
      <c r="B28" s="131" t="s">
        <v>143</v>
      </c>
      <c r="C28" s="132"/>
      <c r="D28" s="133"/>
      <c r="E28" s="39">
        <f>E26+E27</f>
        <v>0</v>
      </c>
    </row>
    <row r="29" spans="1:5" s="2" customFormat="1" ht="14.45" customHeight="1" x14ac:dyDescent="0.3">
      <c r="A29" s="60"/>
      <c r="B29" s="60"/>
      <c r="C29" s="60"/>
      <c r="D29" s="60"/>
      <c r="E29" s="60"/>
    </row>
    <row r="34" ht="8.4499999999999993" customHeight="1" x14ac:dyDescent="0.3"/>
  </sheetData>
  <mergeCells count="12">
    <mergeCell ref="A26:A28"/>
    <mergeCell ref="B28:D28"/>
    <mergeCell ref="B26:D26"/>
    <mergeCell ref="B27:D27"/>
    <mergeCell ref="A12:E12"/>
    <mergeCell ref="A23:D23"/>
    <mergeCell ref="A9:E9"/>
    <mergeCell ref="A1:E1"/>
    <mergeCell ref="A3:E3"/>
    <mergeCell ref="A4:E4"/>
    <mergeCell ref="A6:E6"/>
    <mergeCell ref="A8:E8"/>
  </mergeCells>
  <printOptions horizontalCentered="1"/>
  <pageMargins left="0.70866141732283472" right="0.70866141732283472" top="0.74803149606299213" bottom="0.74803149606299213" header="0.31496062992125984" footer="0.31496062992125984"/>
  <pageSetup paperSize="9" scale="87" fitToHeight="0" orientation="portrait" r:id="rId1"/>
  <headerFooter>
    <oddFooter>&amp;L&amp;"Arial,Normal"&amp;7ARCHITECTURE PATRIMOINE&amp;C&amp;"Arial,Normal"&amp;7DPGF- Indice 2 - Maison de maître Ecomusée de Marquèze SABRES - JAnvier 2026&amp;R&amp;"Arial,Normal"&amp;7&amp;P/&amp;N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B21D6C-B382-44A4-9B94-0D5BA4307C88}">
  <sheetPr>
    <pageSetUpPr fitToPage="1"/>
  </sheetPr>
  <dimension ref="A1:E26"/>
  <sheetViews>
    <sheetView tabSelected="1" view="pageBreakPreview" topLeftCell="A3" zoomScale="145" zoomScaleNormal="145" zoomScaleSheetLayoutView="145" zoomScalePageLayoutView="145" workbookViewId="0">
      <selection activeCell="C36" sqref="C36"/>
    </sheetView>
  </sheetViews>
  <sheetFormatPr baseColWidth="10" defaultRowHeight="16.5" x14ac:dyDescent="0.3"/>
  <cols>
    <col min="1" max="1" width="51.140625" style="1" customWidth="1"/>
    <col min="2" max="2" width="10.7109375" style="1" customWidth="1"/>
    <col min="3" max="3" width="6.7109375" style="1" customWidth="1"/>
    <col min="4" max="5" width="15.7109375" style="1" customWidth="1"/>
    <col min="6" max="6" width="2.42578125" style="1" customWidth="1"/>
    <col min="7" max="16384" width="11.42578125" style="1"/>
  </cols>
  <sheetData>
    <row r="1" spans="1:5" ht="20.100000000000001" customHeight="1" x14ac:dyDescent="0.3">
      <c r="A1" s="107" t="s">
        <v>13</v>
      </c>
      <c r="B1" s="108"/>
      <c r="C1" s="108"/>
      <c r="D1" s="108"/>
      <c r="E1" s="109"/>
    </row>
    <row r="2" spans="1:5" ht="16.5" customHeight="1" x14ac:dyDescent="0.3">
      <c r="A2" s="22"/>
      <c r="B2" s="2"/>
      <c r="C2" s="2"/>
      <c r="D2" s="2"/>
      <c r="E2" s="20"/>
    </row>
    <row r="3" spans="1:5" ht="76.5" customHeight="1" x14ac:dyDescent="0.3">
      <c r="A3" s="110" t="s">
        <v>12</v>
      </c>
      <c r="B3" s="111"/>
      <c r="C3" s="111"/>
      <c r="D3" s="111"/>
      <c r="E3" s="112"/>
    </row>
    <row r="4" spans="1:5" s="18" customFormat="1" ht="24.95" customHeight="1" x14ac:dyDescent="0.25">
      <c r="A4" s="122" t="s">
        <v>40</v>
      </c>
      <c r="B4" s="123"/>
      <c r="C4" s="123"/>
      <c r="D4" s="123"/>
      <c r="E4" s="124"/>
    </row>
    <row r="5" spans="1:5" s="2" customFormat="1" ht="13.5" customHeight="1" x14ac:dyDescent="0.3">
      <c r="A5" s="23"/>
      <c r="E5" s="23"/>
    </row>
    <row r="6" spans="1:5" s="2" customFormat="1" ht="24" customHeight="1" x14ac:dyDescent="0.3">
      <c r="A6" s="125" t="s">
        <v>10</v>
      </c>
      <c r="B6" s="126"/>
      <c r="C6" s="126"/>
      <c r="D6" s="126"/>
      <c r="E6" s="127"/>
    </row>
    <row r="7" spans="1:5" s="2" customFormat="1" ht="18" customHeight="1" x14ac:dyDescent="0.3">
      <c r="A7" s="21"/>
      <c r="B7" s="24"/>
      <c r="C7" s="24"/>
      <c r="D7" s="24"/>
      <c r="E7" s="21"/>
    </row>
    <row r="8" spans="1:5" s="2" customFormat="1" ht="24" customHeight="1" x14ac:dyDescent="0.3">
      <c r="A8" s="92" t="s">
        <v>138</v>
      </c>
      <c r="B8" s="93"/>
      <c r="C8" s="93"/>
      <c r="D8" s="93"/>
      <c r="E8" s="94"/>
    </row>
    <row r="9" spans="1:5" s="2" customFormat="1" ht="24" customHeight="1" x14ac:dyDescent="0.3">
      <c r="A9" s="119" t="s">
        <v>137</v>
      </c>
      <c r="B9" s="120"/>
      <c r="C9" s="120"/>
      <c r="D9" s="120"/>
      <c r="E9" s="121"/>
    </row>
    <row r="10" spans="1:5" s="2" customFormat="1" ht="20.85" customHeight="1" x14ac:dyDescent="0.3">
      <c r="A10" s="50"/>
      <c r="B10" s="50"/>
      <c r="C10" s="50"/>
      <c r="D10" s="50"/>
      <c r="E10" s="50"/>
    </row>
    <row r="11" spans="1:5" ht="12.75" customHeight="1" x14ac:dyDescent="0.3">
      <c r="A11" s="55"/>
      <c r="B11" s="56" t="s">
        <v>5</v>
      </c>
      <c r="C11" s="56" t="s">
        <v>4</v>
      </c>
      <c r="D11" s="56" t="s">
        <v>6</v>
      </c>
      <c r="E11" s="56" t="s">
        <v>0</v>
      </c>
    </row>
    <row r="12" spans="1:5" ht="24" customHeight="1" x14ac:dyDescent="0.3">
      <c r="A12" s="143" t="s">
        <v>44</v>
      </c>
      <c r="B12" s="143"/>
      <c r="C12" s="143"/>
      <c r="D12" s="143"/>
      <c r="E12" s="143"/>
    </row>
    <row r="13" spans="1:5" ht="24" customHeight="1" x14ac:dyDescent="0.3">
      <c r="A13" s="34" t="s">
        <v>120</v>
      </c>
      <c r="B13" s="35"/>
      <c r="C13" s="36"/>
      <c r="D13" s="37"/>
      <c r="E13" s="48"/>
    </row>
    <row r="14" spans="1:5" ht="24" customHeight="1" x14ac:dyDescent="0.3">
      <c r="A14" s="38" t="s">
        <v>121</v>
      </c>
      <c r="B14" s="35">
        <v>1</v>
      </c>
      <c r="C14" s="36" t="s">
        <v>11</v>
      </c>
      <c r="D14" s="37">
        <v>0</v>
      </c>
      <c r="E14" s="48">
        <f>B14*D14</f>
        <v>0</v>
      </c>
    </row>
    <row r="15" spans="1:5" ht="24" customHeight="1" x14ac:dyDescent="0.3">
      <c r="A15" s="34" t="s">
        <v>123</v>
      </c>
      <c r="B15" s="35"/>
      <c r="C15" s="36"/>
      <c r="D15" s="37"/>
      <c r="E15" s="48"/>
    </row>
    <row r="16" spans="1:5" ht="29.25" customHeight="1" x14ac:dyDescent="0.3">
      <c r="A16" s="38" t="s">
        <v>122</v>
      </c>
      <c r="B16" s="35">
        <v>1</v>
      </c>
      <c r="C16" s="36" t="s">
        <v>11</v>
      </c>
      <c r="D16" s="37">
        <v>0</v>
      </c>
      <c r="E16" s="48">
        <f>B16*D16</f>
        <v>0</v>
      </c>
    </row>
    <row r="17" spans="1:5" ht="18" customHeight="1" x14ac:dyDescent="0.3">
      <c r="A17" s="34" t="s">
        <v>124</v>
      </c>
      <c r="B17" s="37"/>
      <c r="C17" s="36"/>
      <c r="D17" s="37"/>
      <c r="E17" s="48"/>
    </row>
    <row r="18" spans="1:5" ht="24" customHeight="1" x14ac:dyDescent="0.3">
      <c r="A18" s="38" t="s">
        <v>125</v>
      </c>
      <c r="B18" s="35">
        <v>1</v>
      </c>
      <c r="C18" s="36" t="s">
        <v>11</v>
      </c>
      <c r="D18" s="37">
        <v>0</v>
      </c>
      <c r="E18" s="48">
        <f>B18*D18</f>
        <v>0</v>
      </c>
    </row>
    <row r="19" spans="1:5" ht="18" customHeight="1" x14ac:dyDescent="0.3">
      <c r="A19" s="34" t="s">
        <v>126</v>
      </c>
      <c r="B19" s="35"/>
      <c r="C19" s="36"/>
      <c r="D19" s="37"/>
      <c r="E19" s="48"/>
    </row>
    <row r="20" spans="1:5" ht="27" customHeight="1" x14ac:dyDescent="0.3">
      <c r="A20" s="38" t="s">
        <v>127</v>
      </c>
      <c r="B20" s="35">
        <v>1</v>
      </c>
      <c r="C20" s="36" t="s">
        <v>11</v>
      </c>
      <c r="D20" s="37">
        <v>0</v>
      </c>
      <c r="E20" s="48">
        <f>B20*D20</f>
        <v>0</v>
      </c>
    </row>
    <row r="21" spans="1:5" ht="9.9499999999999993" customHeight="1" x14ac:dyDescent="0.3">
      <c r="A21" s="40"/>
      <c r="B21" s="41"/>
      <c r="C21" s="42"/>
      <c r="D21" s="43"/>
      <c r="E21" s="44"/>
    </row>
    <row r="22" spans="1:5" ht="15.95" customHeight="1" x14ac:dyDescent="0.3">
      <c r="A22" s="137" t="s">
        <v>8</v>
      </c>
      <c r="B22" s="138"/>
      <c r="C22" s="138"/>
      <c r="D22" s="139"/>
      <c r="E22" s="39">
        <f>E14+E16+E17+E18+E20</f>
        <v>0</v>
      </c>
    </row>
    <row r="23" spans="1:5" ht="9.9499999999999993" customHeight="1" x14ac:dyDescent="0.3">
      <c r="A23" s="40"/>
      <c r="B23" s="41"/>
      <c r="C23" s="42"/>
      <c r="D23" s="43"/>
      <c r="E23" s="44"/>
    </row>
    <row r="24" spans="1:5" x14ac:dyDescent="0.3">
      <c r="A24" s="134"/>
      <c r="B24" s="131" t="s">
        <v>145</v>
      </c>
      <c r="C24" s="132"/>
      <c r="D24" s="133"/>
      <c r="E24" s="39">
        <f>E22</f>
        <v>0</v>
      </c>
    </row>
    <row r="25" spans="1:5" x14ac:dyDescent="0.3">
      <c r="A25" s="135"/>
      <c r="B25" s="129" t="s">
        <v>9</v>
      </c>
      <c r="C25" s="129"/>
      <c r="D25" s="130"/>
      <c r="E25" s="39">
        <f>E24*0.2</f>
        <v>0</v>
      </c>
    </row>
    <row r="26" spans="1:5" x14ac:dyDescent="0.3">
      <c r="A26" s="136"/>
      <c r="B26" s="131" t="s">
        <v>146</v>
      </c>
      <c r="C26" s="132"/>
      <c r="D26" s="133"/>
      <c r="E26" s="39">
        <f>E25*6</f>
        <v>0</v>
      </c>
    </row>
  </sheetData>
  <mergeCells count="12">
    <mergeCell ref="A1:E1"/>
    <mergeCell ref="A3:E3"/>
    <mergeCell ref="A4:E4"/>
    <mergeCell ref="A6:E6"/>
    <mergeCell ref="A8:E8"/>
    <mergeCell ref="A9:E9"/>
    <mergeCell ref="A12:E12"/>
    <mergeCell ref="A22:D22"/>
    <mergeCell ref="A24:A26"/>
    <mergeCell ref="B24:D24"/>
    <mergeCell ref="B25:D25"/>
    <mergeCell ref="B26:D26"/>
  </mergeCells>
  <printOptions horizontalCentered="1"/>
  <pageMargins left="0.70866141732283472" right="0.70866141732283472" top="0.74803149606299213" bottom="0.74803149606299213" header="0.31496062992125984" footer="0.31496062992125984"/>
  <pageSetup paperSize="9" scale="87" fitToHeight="0" orientation="portrait" r:id="rId1"/>
  <headerFooter>
    <oddFooter>&amp;L&amp;"Arial,Normal"&amp;7ARCHITECTURE PATRIMOINE&amp;C&amp;"Arial,Normal"&amp;7DPGF- Indice 2 - Maison de maître Ecomusée de Marquèze SABRES - JAnvier 2026&amp;R&amp;"Arial,Normal"&amp;7&amp;P/&amp;N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Page de présentation</vt:lpstr>
      <vt:lpstr>LOT 1</vt:lpstr>
      <vt:lpstr>LOT 2</vt:lpstr>
      <vt:lpstr>LOT 3</vt:lpstr>
      <vt:lpstr>LOT 4 </vt:lpstr>
      <vt:lpstr>'LOT 1'!Zone_d_impression</vt:lpstr>
      <vt:lpstr>'LOT 2'!Zone_d_impression</vt:lpstr>
      <vt:lpstr>'LOT 3'!Zone_d_impression</vt:lpstr>
      <vt:lpstr>'LOT 4 '!Zone_d_impression</vt:lpstr>
      <vt:lpstr>'Page de présentation'!Zone_d_impression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dc:creator>
  <cp:lastModifiedBy>Delphine GRAMAGLIA</cp:lastModifiedBy>
  <cp:lastPrinted>2026-01-27T16:57:28Z</cp:lastPrinted>
  <dcterms:created xsi:type="dcterms:W3CDTF">2009-05-11T12:28:32Z</dcterms:created>
  <dcterms:modified xsi:type="dcterms:W3CDTF">2026-01-27T16:57:34Z</dcterms:modified>
</cp:coreProperties>
</file>